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9495" activeTab="0"/>
  </bookViews>
  <sheets>
    <sheet name="Travel" sheetId="1" r:id="rId1"/>
    <sheet name="Hospitality" sheetId="2" r:id="rId2"/>
    <sheet name="Other" sheetId="3" r:id="rId3"/>
    <sheet name="Gifts" sheetId="4" r:id="rId4"/>
    <sheet name="Sheet1" sheetId="5" r:id="rId5"/>
  </sheets>
  <definedNames>
    <definedName name="_xlnm.Print_Area" localSheetId="1">'Hospitality'!$A$1:$E$16</definedName>
    <definedName name="_xlnm.Print_Area" localSheetId="0">'Travel'!$A$1:$E$68</definedName>
  </definedNames>
  <calcPr fullCalcOnLoad="1"/>
</workbook>
</file>

<file path=xl/sharedStrings.xml><?xml version="1.0" encoding="utf-8"?>
<sst xmlns="http://schemas.openxmlformats.org/spreadsheetml/2006/main" count="283" uniqueCount="139">
  <si>
    <t>Date</t>
  </si>
  <si>
    <t>Location/s</t>
  </si>
  <si>
    <t>Amount (NZ$)</t>
  </si>
  <si>
    <t>International Travel</t>
  </si>
  <si>
    <t>Credit Card expenses</t>
  </si>
  <si>
    <t xml:space="preserve">Purpose (eg, attending conference on...) </t>
  </si>
  <si>
    <t>Nature (eg, hotel costs, travel, etc)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</si>
  <si>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</si>
  <si>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</si>
  <si>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</si>
  <si>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</si>
  <si>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</si>
  <si>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</si>
  <si>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</si>
  <si>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</si>
  <si>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</si>
  <si>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</si>
  <si>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</si>
  <si>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</si>
  <si>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</si>
  <si>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</si>
  <si>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</si>
  <si>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</si>
  <si>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Gifts &amp; Hospitality accepted (over $100 in estimated value)</t>
  </si>
  <si>
    <t>Name of organisation Ministry of Transport</t>
  </si>
  <si>
    <t>Taxi</t>
  </si>
  <si>
    <t>Melbourne</t>
  </si>
  <si>
    <t>Montreal</t>
  </si>
  <si>
    <t>Period 1st July to 31st December 2010</t>
  </si>
  <si>
    <t>Hotel Accommodation</t>
  </si>
  <si>
    <t>Auckland</t>
  </si>
  <si>
    <t>21.10.10</t>
  </si>
  <si>
    <t>Adelaide</t>
  </si>
  <si>
    <t>22.10.10</t>
  </si>
  <si>
    <t>29.07.10</t>
  </si>
  <si>
    <t xml:space="preserve">Airfares </t>
  </si>
  <si>
    <t>15.09.10</t>
  </si>
  <si>
    <t>09.08.10</t>
  </si>
  <si>
    <t>25.07.10</t>
  </si>
  <si>
    <t>18.08.10</t>
  </si>
  <si>
    <t>Sydney</t>
  </si>
  <si>
    <t>26.09.10</t>
  </si>
  <si>
    <t>23.09.10</t>
  </si>
  <si>
    <t>Meals</t>
  </si>
  <si>
    <t>16.09.10</t>
  </si>
  <si>
    <t>20.10.10</t>
  </si>
  <si>
    <t>13.12.10</t>
  </si>
  <si>
    <t>18.11.10</t>
  </si>
  <si>
    <t>30.11.10</t>
  </si>
  <si>
    <t>19.11.10</t>
  </si>
  <si>
    <t>24.11.10</t>
  </si>
  <si>
    <t>25.11.10</t>
  </si>
  <si>
    <t>09.12.10</t>
  </si>
  <si>
    <t>10.12.10</t>
  </si>
  <si>
    <t>Rental Car</t>
  </si>
  <si>
    <t>23.08.10</t>
  </si>
  <si>
    <t>19.08.10</t>
  </si>
  <si>
    <t>28.09.10</t>
  </si>
  <si>
    <t>27.09.10</t>
  </si>
  <si>
    <t>06.10.10</t>
  </si>
  <si>
    <t>Airfares</t>
  </si>
  <si>
    <t xml:space="preserve">Meals </t>
  </si>
  <si>
    <t xml:space="preserve">Train </t>
  </si>
  <si>
    <t>Taxis</t>
  </si>
  <si>
    <t>Wellington</t>
  </si>
  <si>
    <t>27.07.10</t>
  </si>
  <si>
    <t>Lunch</t>
  </si>
  <si>
    <t>12.10.10</t>
  </si>
  <si>
    <t>KiwiRail</t>
  </si>
  <si>
    <t>Toast Martinborough tickets x 2</t>
  </si>
  <si>
    <t>IPENZ</t>
  </si>
  <si>
    <t>CILT</t>
  </si>
  <si>
    <t>Name of CE   Martin Matthews</t>
  </si>
  <si>
    <t>Ticket to Chartered Institute of Transport &amp; Logistics (CILT) Dinner</t>
  </si>
  <si>
    <t>21.11.10</t>
  </si>
  <si>
    <t>Membership - New Zealand Institute of Management (NZIM)</t>
  </si>
  <si>
    <t>19.12.10</t>
  </si>
  <si>
    <t>09.11.10</t>
  </si>
  <si>
    <t>Auckland to Hamilton</t>
  </si>
  <si>
    <t>Nil return</t>
  </si>
  <si>
    <t xml:space="preserve">Membership - Institute of Professional Engineers in New Zealand </t>
  </si>
  <si>
    <t xml:space="preserve">Membership - Chartered Institute of Logistics and Transport in New Zealand </t>
  </si>
  <si>
    <t>Non-Credit Card expenses</t>
  </si>
  <si>
    <t>Ticket to NZ Engineering Excellence Awards dinner</t>
  </si>
  <si>
    <t>Any gifts were given to the Ministry Social Club for the Christmas raffle.</t>
  </si>
  <si>
    <t>Making speech at Leadership Development Centre (LDC) programme</t>
  </si>
  <si>
    <t>Total hospitality expenses for the 6 month period</t>
  </si>
  <si>
    <t>Total other expenses for the 6 month period</t>
  </si>
  <si>
    <t>Total hospitality received for the 6 month period</t>
  </si>
  <si>
    <t>Total travel expenses for the 6 month period</t>
  </si>
  <si>
    <t xml:space="preserve">Wellington </t>
  </si>
  <si>
    <t>Attending NZ Engineering Excellence Awards</t>
  </si>
  <si>
    <t>Attending KiwiRail meeting in Hamilton</t>
  </si>
  <si>
    <t xml:space="preserve">Hotel </t>
  </si>
  <si>
    <t>Attending Australian Transport Council (ATC) meeting</t>
  </si>
  <si>
    <t>Hotel</t>
  </si>
  <si>
    <t>Attending SCOT/TACE meeting</t>
  </si>
  <si>
    <t>Attending ATC meeting</t>
  </si>
  <si>
    <t>Attending ICAO congress</t>
  </si>
  <si>
    <t>Attending ICAO meeting</t>
  </si>
  <si>
    <t>Attending Standing Committee on Transport (SCOT) / Transport Agency Chief Executives (TACE) meeting</t>
  </si>
  <si>
    <t>Attending LGNZ conference</t>
  </si>
  <si>
    <t>Attending meeting with Auckland Rail &amp; Auckland Transport</t>
  </si>
  <si>
    <t xml:space="preserve">Auckland </t>
  </si>
  <si>
    <t>Attending Rugby World Cup (RWC) meeting in Auckland</t>
  </si>
  <si>
    <t>Wellington and Auckland</t>
  </si>
  <si>
    <t>Attending Local Government NZ (LGNZ) annual conference</t>
  </si>
  <si>
    <t>Attending Australia New Zealand School of Government / SSC seminar</t>
  </si>
  <si>
    <t xml:space="preserve">Visit to MoT Auckland office re Rail meeting </t>
  </si>
  <si>
    <t xml:space="preserve"> </t>
  </si>
  <si>
    <t>Attending CE Stakeholder meeting / ATA meeting</t>
  </si>
  <si>
    <t xml:space="preserve">Meetings re Rail / ATA </t>
  </si>
  <si>
    <t>Attending RWC meeting in Auckland</t>
  </si>
  <si>
    <t>Wellington/ Sydney/ Adelaide</t>
  </si>
  <si>
    <t>Attending ATC meeting - taxi from and to airport</t>
  </si>
  <si>
    <t>Stakeholder lunch in Auckland - 5 people hosted in office for a transport issues discussion</t>
  </si>
  <si>
    <t>Attending SCOT/TACE meeting in Adelaide - home to airport and return</t>
  </si>
  <si>
    <t>Meeting with Mark Ford, Auckland Transport Authority (ATA) - venue to airport</t>
  </si>
  <si>
    <t xml:space="preserve">Attending CE stakeholder meeting - airport to Auckland office </t>
  </si>
  <si>
    <t xml:space="preserve">Speaking at Leadership Development Centre (LDC) CE's session </t>
  </si>
  <si>
    <t>Wellington/ Sydney</t>
  </si>
  <si>
    <t>Wellington/ Melbourne</t>
  </si>
  <si>
    <t>Wellington/ Montreal</t>
  </si>
  <si>
    <t xml:space="preserve">Montreal </t>
  </si>
  <si>
    <t xml:space="preserve">Attending LGNZ conference - from airport to venue and return </t>
  </si>
  <si>
    <t xml:space="preserve">Attending RWC meeting - from home to airport and return </t>
  </si>
  <si>
    <t xml:space="preserve">Attending ATC meeting - from home to airport and return  </t>
  </si>
  <si>
    <t>Speaking at LDC CE's session - from airport to venue and return, and home to airport and return</t>
  </si>
  <si>
    <t xml:space="preserve">Speaking at LDC / CE session </t>
  </si>
  <si>
    <t xml:space="preserve">Attending Energy Efficiency and Conservation Authority (EECA) Awards </t>
  </si>
  <si>
    <t>Attending EECA Awards - airport to venue</t>
  </si>
  <si>
    <t>Attending KiwiRail meeting in Hamilton - return from airport</t>
  </si>
  <si>
    <t>Attending Stakeholder Function / Auckland CE meeting / KiwiRail meeting</t>
  </si>
  <si>
    <t>Monthly meeting of Transport Sector Chief Executives - finger food lunch</t>
  </si>
  <si>
    <t>Attending Transport CE's meeting at the NZ Transport Agency's office</t>
  </si>
  <si>
    <t>Attending Auckland Chief Executives (ACE) meeting - from venue to hotel</t>
  </si>
  <si>
    <t>Meetings re Rail / ATA - venue to airport</t>
  </si>
  <si>
    <t>Meeting with LGNZ - venue to office</t>
  </si>
  <si>
    <t>Attending International Civil Aviation Org (ICAO) congress (7 nights)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</si>
</sst>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yy"/>
    <numFmt numFmtId="165" formatCode="#,##0.00_ ;[Red]\-#,##0.00\ 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i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i/>
      <sz val="12"/>
      <color theme="1"/>
      <name val="Arial"/>
      <family val="2"/>
    </font>
    <font>
      <b/>
      <i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i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38" fillId="0" borderId="11" xfId="0" applyFont="1" applyBorder="1" applyAlignment="1">
      <alignment wrapText="1"/>
    </xf>
    <xf numFmtId="0" fontId="40" fillId="33" borderId="11" xfId="0" applyFont="1" applyFill="1" applyBorder="1" applyAlignment="1">
      <alignment wrapText="1"/>
    </xf>
    <xf numFmtId="0" fontId="40" fillId="34" borderId="11" xfId="0" applyFont="1" applyFill="1" applyBorder="1" applyAlignment="1">
      <alignment wrapText="1"/>
    </xf>
    <xf numFmtId="0" fontId="38" fillId="0" borderId="10" xfId="0" applyFont="1" applyBorder="1" applyAlignment="1">
      <alignment wrapText="1"/>
    </xf>
    <xf numFmtId="0" fontId="38" fillId="0" borderId="12" xfId="0" applyFont="1" applyBorder="1" applyAlignment="1">
      <alignment wrapText="1"/>
    </xf>
    <xf numFmtId="0" fontId="0" fillId="0" borderId="0" xfId="0" applyAlignment="1">
      <alignment vertical="center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Fill="1" applyAlignment="1">
      <alignment wrapText="1"/>
    </xf>
    <xf numFmtId="2" fontId="0" fillId="0" borderId="0" xfId="0" applyNumberFormat="1" applyFill="1" applyAlignment="1">
      <alignment wrapText="1"/>
    </xf>
    <xf numFmtId="0" fontId="2" fillId="0" borderId="0" xfId="0" applyFont="1" applyFill="1" applyAlignment="1">
      <alignment wrapText="1"/>
    </xf>
    <xf numFmtId="2" fontId="38" fillId="0" borderId="1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4" fontId="0" fillId="0" borderId="0" xfId="0" applyNumberFormat="1" applyFill="1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Fill="1" applyAlignment="1">
      <alignment/>
    </xf>
    <xf numFmtId="164" fontId="0" fillId="0" borderId="0" xfId="0" applyNumberFormat="1" applyAlignment="1">
      <alignment wrapText="1"/>
    </xf>
    <xf numFmtId="16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38" fillId="0" borderId="10" xfId="0" applyFont="1" applyBorder="1" applyAlignment="1">
      <alignment wrapText="1"/>
    </xf>
    <xf numFmtId="0" fontId="38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40" fillId="35" borderId="11" xfId="0" applyFont="1" applyFill="1" applyBorder="1" applyAlignment="1">
      <alignment wrapText="1"/>
    </xf>
    <xf numFmtId="14" fontId="0" fillId="0" borderId="0" xfId="0" applyNumberFormat="1" applyAlignment="1">
      <alignment wrapText="1"/>
    </xf>
    <xf numFmtId="0" fontId="38" fillId="0" borderId="10" xfId="0" applyFont="1" applyBorder="1" applyAlignment="1">
      <alignment horizontal="center" wrapText="1"/>
    </xf>
    <xf numFmtId="0" fontId="38" fillId="0" borderId="11" xfId="0" applyFont="1" applyBorder="1" applyAlignment="1">
      <alignment horizontal="center" wrapText="1"/>
    </xf>
    <xf numFmtId="0" fontId="0" fillId="0" borderId="0" xfId="0" applyAlignment="1">
      <alignment vertical="top" wrapText="1"/>
    </xf>
    <xf numFmtId="4" fontId="2" fillId="0" borderId="0" xfId="0" applyNumberFormat="1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2" fontId="0" fillId="0" borderId="0" xfId="0" applyNumberFormat="1" applyAlignment="1">
      <alignment vertical="top" wrapText="1"/>
    </xf>
    <xf numFmtId="0" fontId="40" fillId="0" borderId="11" xfId="0" applyFont="1" applyFill="1" applyBorder="1" applyAlignment="1">
      <alignment wrapText="1"/>
    </xf>
    <xf numFmtId="0" fontId="40" fillId="13" borderId="11" xfId="0" applyFont="1" applyFill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wrapText="1"/>
    </xf>
    <xf numFmtId="0" fontId="40" fillId="12" borderId="11" xfId="0" applyFont="1" applyFill="1" applyBorder="1" applyAlignment="1">
      <alignment wrapText="1"/>
    </xf>
    <xf numFmtId="0" fontId="41" fillId="16" borderId="11" xfId="0" applyFont="1" applyFill="1" applyBorder="1" applyAlignment="1">
      <alignment horizontal="left" wrapText="1"/>
    </xf>
    <xf numFmtId="0" fontId="0" fillId="16" borderId="11" xfId="0" applyFill="1" applyBorder="1" applyAlignment="1">
      <alignment wrapText="1"/>
    </xf>
    <xf numFmtId="4" fontId="38" fillId="0" borderId="11" xfId="0" applyNumberFormat="1" applyFont="1" applyFill="1" applyBorder="1" applyAlignment="1">
      <alignment wrapText="1"/>
    </xf>
    <xf numFmtId="0" fontId="42" fillId="0" borderId="11" xfId="0" applyFont="1" applyBorder="1" applyAlignment="1">
      <alignment wrapText="1"/>
    </xf>
    <xf numFmtId="0" fontId="38" fillId="0" borderId="11" xfId="0" applyFont="1" applyBorder="1" applyAlignment="1">
      <alignment wrapText="1"/>
    </xf>
    <xf numFmtId="4" fontId="0" fillId="0" borderId="0" xfId="0" applyNumberFormat="1" applyAlignment="1">
      <alignment vertical="top" wrapText="1"/>
    </xf>
    <xf numFmtId="0" fontId="41" fillId="36" borderId="11" xfId="0" applyFont="1" applyFill="1" applyBorder="1" applyAlignment="1">
      <alignment horizontal="justify" vertical="top" wrapText="1"/>
    </xf>
    <xf numFmtId="0" fontId="0" fillId="16" borderId="10" xfId="0" applyFill="1" applyBorder="1" applyAlignment="1">
      <alignment vertical="top" wrapText="1"/>
    </xf>
    <xf numFmtId="165" fontId="0" fillId="0" borderId="10" xfId="0" applyNumberFormat="1" applyBorder="1" applyAlignment="1">
      <alignment vertical="top" wrapText="1"/>
    </xf>
    <xf numFmtId="4" fontId="2" fillId="0" borderId="0" xfId="0" applyNumberFormat="1" applyFont="1" applyAlignment="1">
      <alignment vertical="top" wrapText="1"/>
    </xf>
    <xf numFmtId="0" fontId="38" fillId="0" borderId="11" xfId="0" applyFont="1" applyBorder="1" applyAlignment="1">
      <alignment vertical="top" wrapText="1"/>
    </xf>
    <xf numFmtId="0" fontId="38" fillId="0" borderId="11" xfId="0" applyFont="1" applyBorder="1" applyAlignment="1">
      <alignment horizontal="center" vertical="top" wrapText="1"/>
    </xf>
    <xf numFmtId="0" fontId="38" fillId="0" borderId="0" xfId="0" applyFont="1" applyBorder="1" applyAlignment="1">
      <alignment vertical="top" wrapText="1"/>
    </xf>
    <xf numFmtId="14" fontId="0" fillId="0" borderId="0" xfId="0" applyNumberFormat="1" applyAlignment="1">
      <alignment vertical="top" wrapText="1"/>
    </xf>
    <xf numFmtId="165" fontId="0" fillId="0" borderId="0" xfId="0" applyNumberFormat="1" applyAlignment="1">
      <alignment vertical="top" wrapText="1"/>
    </xf>
    <xf numFmtId="16" fontId="0" fillId="0" borderId="0" xfId="0" applyNumberFormat="1" applyAlignment="1">
      <alignment vertical="top" wrapText="1"/>
    </xf>
    <xf numFmtId="6" fontId="0" fillId="0" borderId="0" xfId="0" applyNumberFormat="1" applyAlignment="1">
      <alignment vertical="top" wrapText="1"/>
    </xf>
    <xf numFmtId="0" fontId="41" fillId="36" borderId="11" xfId="0" applyFont="1" applyFill="1" applyBorder="1" applyAlignment="1">
      <alignment horizontal="left" vertical="top" wrapText="1"/>
    </xf>
    <xf numFmtId="2" fontId="38" fillId="0" borderId="11" xfId="0" applyNumberFormat="1" applyFont="1" applyFill="1" applyBorder="1" applyAlignment="1">
      <alignment vertical="top"/>
    </xf>
    <xf numFmtId="0" fontId="0" fillId="36" borderId="11" xfId="0" applyFill="1" applyBorder="1" applyAlignment="1">
      <alignment vertical="top"/>
    </xf>
    <xf numFmtId="0" fontId="0" fillId="36" borderId="11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41" fillId="16" borderId="11" xfId="0" applyFont="1" applyFill="1" applyBorder="1" applyAlignment="1">
      <alignment horizontal="left" vertical="top" wrapText="1"/>
    </xf>
    <xf numFmtId="4" fontId="38" fillId="0" borderId="11" xfId="0" applyNumberFormat="1" applyFont="1" applyFill="1" applyBorder="1" applyAlignment="1">
      <alignment vertical="top"/>
    </xf>
    <xf numFmtId="0" fontId="0" fillId="16" borderId="11" xfId="0" applyFill="1" applyBorder="1" applyAlignment="1">
      <alignment vertical="top"/>
    </xf>
    <xf numFmtId="0" fontId="0" fillId="16" borderId="11" xfId="0" applyFill="1" applyBorder="1" applyAlignment="1">
      <alignment vertical="top" wrapText="1"/>
    </xf>
    <xf numFmtId="0" fontId="40" fillId="13" borderId="11" xfId="0" applyFont="1" applyFill="1" applyBorder="1" applyAlignment="1">
      <alignment wrapText="1"/>
    </xf>
    <xf numFmtId="0" fontId="43" fillId="0" borderId="10" xfId="0" applyFont="1" applyBorder="1" applyAlignment="1">
      <alignment wrapText="1"/>
    </xf>
    <xf numFmtId="0" fontId="38" fillId="0" borderId="10" xfId="0" applyFont="1" applyBorder="1" applyAlignment="1">
      <alignment wrapText="1"/>
    </xf>
    <xf numFmtId="0" fontId="42" fillId="0" borderId="11" xfId="0" applyFont="1" applyBorder="1" applyAlignment="1">
      <alignment wrapText="1"/>
    </xf>
    <xf numFmtId="0" fontId="38" fillId="0" borderId="11" xfId="0" applyFont="1" applyBorder="1" applyAlignment="1">
      <alignment wrapText="1"/>
    </xf>
    <xf numFmtId="0" fontId="40" fillId="12" borderId="11" xfId="0" applyFont="1" applyFill="1" applyBorder="1" applyAlignment="1">
      <alignment wrapText="1"/>
    </xf>
    <xf numFmtId="0" fontId="40" fillId="33" borderId="11" xfId="0" applyFont="1" applyFill="1" applyBorder="1" applyAlignment="1">
      <alignment wrapText="1"/>
    </xf>
    <xf numFmtId="0" fontId="40" fillId="35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44" fillId="0" borderId="11" xfId="0" applyFont="1" applyBorder="1" applyAlignment="1">
      <alignment horizontal="justify" vertical="center"/>
    </xf>
    <xf numFmtId="0" fontId="0" fillId="0" borderId="11" xfId="0" applyBorder="1" applyAlignment="1">
      <alignment vertical="center"/>
    </xf>
    <xf numFmtId="0" fontId="40" fillId="34" borderId="11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9"/>
  <sheetViews>
    <sheetView tabSelected="1" zoomScale="110" zoomScaleNormal="110" zoomScalePageLayoutView="0" workbookViewId="0" topLeftCell="A1">
      <selection activeCell="A1" sqref="A1:E1"/>
    </sheetView>
  </sheetViews>
  <sheetFormatPr defaultColWidth="13.57421875" defaultRowHeight="12.75"/>
  <cols>
    <col min="1" max="1" width="20.7109375" style="2" customWidth="1"/>
    <col min="2" max="2" width="12.00390625" style="2" customWidth="1"/>
    <col min="3" max="3" width="63.28125" style="2" customWidth="1"/>
    <col min="4" max="4" width="17.140625" style="2" customWidth="1"/>
    <col min="5" max="5" width="17.421875" style="2" customWidth="1"/>
    <col min="6" max="16384" width="13.57421875" style="2" customWidth="1"/>
  </cols>
  <sheetData>
    <row r="1" spans="1:5" s="24" customFormat="1" ht="36" customHeight="1">
      <c r="A1" s="68" t="s">
        <v>24</v>
      </c>
      <c r="B1" s="69"/>
      <c r="C1" s="69"/>
      <c r="D1" s="69"/>
      <c r="E1" s="69"/>
    </row>
    <row r="2" spans="1:4" s="25" customFormat="1" ht="35.25" customHeight="1">
      <c r="A2" s="70" t="s">
        <v>72</v>
      </c>
      <c r="B2" s="71"/>
      <c r="C2" s="70" t="s">
        <v>28</v>
      </c>
      <c r="D2" s="71"/>
    </row>
    <row r="3" spans="1:5" s="36" customFormat="1" ht="29.25" customHeight="1">
      <c r="A3" s="40" t="s">
        <v>3</v>
      </c>
      <c r="B3" s="72" t="s">
        <v>4</v>
      </c>
      <c r="C3" s="72"/>
      <c r="D3" s="40"/>
      <c r="E3" s="40"/>
    </row>
    <row r="4" spans="1:5" s="25" customFormat="1" ht="25.5">
      <c r="A4" s="25" t="s">
        <v>0</v>
      </c>
      <c r="B4" s="30" t="s">
        <v>2</v>
      </c>
      <c r="C4" s="25" t="s">
        <v>5</v>
      </c>
      <c r="D4" s="25" t="s">
        <v>6</v>
      </c>
      <c r="E4" s="25" t="s">
        <v>1</v>
      </c>
    </row>
    <row r="5" spans="1:5" ht="25.5">
      <c r="A5" s="31" t="s">
        <v>56</v>
      </c>
      <c r="B5" s="32">
        <v>56.22</v>
      </c>
      <c r="C5" s="31" t="s">
        <v>100</v>
      </c>
      <c r="D5" s="31" t="s">
        <v>63</v>
      </c>
      <c r="E5" s="31" t="s">
        <v>32</v>
      </c>
    </row>
    <row r="6" spans="1:5" ht="12.75">
      <c r="A6" s="2" t="s">
        <v>55</v>
      </c>
      <c r="B6" s="17">
        <v>273.27</v>
      </c>
      <c r="C6" s="2" t="s">
        <v>96</v>
      </c>
      <c r="D6" s="2" t="s">
        <v>93</v>
      </c>
      <c r="E6" s="2" t="s">
        <v>32</v>
      </c>
    </row>
    <row r="7" spans="1:5" ht="12.75">
      <c r="A7" s="2" t="s">
        <v>57</v>
      </c>
      <c r="B7" s="17">
        <v>316.78</v>
      </c>
      <c r="C7" s="2" t="s">
        <v>94</v>
      </c>
      <c r="D7" s="2" t="s">
        <v>93</v>
      </c>
      <c r="E7" s="2" t="s">
        <v>26</v>
      </c>
    </row>
    <row r="8" spans="1:5" ht="12.75">
      <c r="A8" s="2" t="s">
        <v>58</v>
      </c>
      <c r="B8" s="17">
        <v>156.4</v>
      </c>
      <c r="C8" s="2" t="s">
        <v>114</v>
      </c>
      <c r="D8" s="2" t="s">
        <v>25</v>
      </c>
      <c r="E8" s="2" t="s">
        <v>26</v>
      </c>
    </row>
    <row r="9" spans="1:5" ht="12.75">
      <c r="A9" s="2" t="s">
        <v>59</v>
      </c>
      <c r="B9" s="17">
        <v>2148.08</v>
      </c>
      <c r="C9" s="2" t="s">
        <v>138</v>
      </c>
      <c r="D9" s="2" t="s">
        <v>95</v>
      </c>
      <c r="E9" s="2" t="s">
        <v>27</v>
      </c>
    </row>
    <row r="10" ht="12.75">
      <c r="B10" s="17"/>
    </row>
    <row r="11" spans="2:3" ht="12.75">
      <c r="B11" s="18">
        <f>SUM(B5:B9)</f>
        <v>2950.75</v>
      </c>
      <c r="C11" s="12"/>
    </row>
    <row r="12" spans="2:3" ht="12.75">
      <c r="B12" s="18"/>
      <c r="C12" s="12"/>
    </row>
    <row r="13" spans="1:5" s="36" customFormat="1" ht="28.5" customHeight="1">
      <c r="A13" s="40" t="s">
        <v>3</v>
      </c>
      <c r="B13" s="72" t="s">
        <v>82</v>
      </c>
      <c r="C13" s="72"/>
      <c r="D13" s="40"/>
      <c r="E13" s="40"/>
    </row>
    <row r="14" spans="1:5" s="25" customFormat="1" ht="25.5">
      <c r="A14" s="25" t="s">
        <v>0</v>
      </c>
      <c r="B14" s="30" t="s">
        <v>2</v>
      </c>
      <c r="C14" s="25" t="s">
        <v>5</v>
      </c>
      <c r="D14" s="25" t="s">
        <v>6</v>
      </c>
      <c r="E14" s="25" t="s">
        <v>1</v>
      </c>
    </row>
    <row r="15" spans="1:5" ht="12.75" customHeight="1">
      <c r="A15" s="31" t="s">
        <v>39</v>
      </c>
      <c r="B15" s="46">
        <v>630.1</v>
      </c>
      <c r="C15" s="31" t="s">
        <v>96</v>
      </c>
      <c r="D15" s="31" t="s">
        <v>60</v>
      </c>
      <c r="E15" s="31" t="s">
        <v>120</v>
      </c>
    </row>
    <row r="16" spans="1:5" ht="27" customHeight="1">
      <c r="A16" s="31" t="s">
        <v>39</v>
      </c>
      <c r="B16" s="46">
        <f>547.6</f>
        <v>547.6</v>
      </c>
      <c r="C16" s="31" t="s">
        <v>96</v>
      </c>
      <c r="D16" s="31" t="s">
        <v>35</v>
      </c>
      <c r="E16" s="31" t="s">
        <v>113</v>
      </c>
    </row>
    <row r="17" spans="1:5" ht="12.75">
      <c r="A17" s="31" t="s">
        <v>55</v>
      </c>
      <c r="B17" s="46">
        <v>40</v>
      </c>
      <c r="C17" s="31" t="s">
        <v>96</v>
      </c>
      <c r="D17" s="31" t="s">
        <v>62</v>
      </c>
      <c r="E17" s="31" t="s">
        <v>40</v>
      </c>
    </row>
    <row r="18" spans="1:5" ht="12.75">
      <c r="A18" s="31" t="s">
        <v>55</v>
      </c>
      <c r="B18" s="46">
        <v>26.55</v>
      </c>
      <c r="C18" s="31" t="s">
        <v>96</v>
      </c>
      <c r="D18" s="31" t="s">
        <v>43</v>
      </c>
      <c r="E18" s="31" t="s">
        <v>32</v>
      </c>
    </row>
    <row r="19" spans="1:5" ht="25.5">
      <c r="A19" s="31" t="s">
        <v>42</v>
      </c>
      <c r="B19" s="46">
        <v>857.8</v>
      </c>
      <c r="C19" s="31" t="s">
        <v>97</v>
      </c>
      <c r="D19" s="31" t="s">
        <v>35</v>
      </c>
      <c r="E19" s="31" t="s">
        <v>121</v>
      </c>
    </row>
    <row r="20" spans="1:5" ht="12.75">
      <c r="A20" s="31" t="s">
        <v>42</v>
      </c>
      <c r="B20" s="50">
        <v>14.7</v>
      </c>
      <c r="C20" s="31" t="s">
        <v>97</v>
      </c>
      <c r="D20" s="31" t="s">
        <v>61</v>
      </c>
      <c r="E20" s="31" t="s">
        <v>26</v>
      </c>
    </row>
    <row r="21" spans="1:5" ht="25.5">
      <c r="A21" s="31" t="s">
        <v>41</v>
      </c>
      <c r="B21" s="46">
        <v>11462.51</v>
      </c>
      <c r="C21" s="31" t="s">
        <v>98</v>
      </c>
      <c r="D21" s="31" t="s">
        <v>35</v>
      </c>
      <c r="E21" s="31" t="s">
        <v>122</v>
      </c>
    </row>
    <row r="22" spans="1:5" ht="12.75" customHeight="1">
      <c r="A22" s="31" t="s">
        <v>41</v>
      </c>
      <c r="B22" s="46">
        <v>120</v>
      </c>
      <c r="C22" s="31" t="s">
        <v>99</v>
      </c>
      <c r="D22" s="31" t="s">
        <v>25</v>
      </c>
      <c r="E22" s="31" t="s">
        <v>123</v>
      </c>
    </row>
    <row r="23" spans="1:5" ht="12.75">
      <c r="A23" s="31" t="s">
        <v>41</v>
      </c>
      <c r="B23" s="46">
        <v>157.64</v>
      </c>
      <c r="C23" s="31" t="s">
        <v>99</v>
      </c>
      <c r="D23" s="31" t="s">
        <v>43</v>
      </c>
      <c r="E23" s="31" t="s">
        <v>123</v>
      </c>
    </row>
    <row r="24" ht="12.75">
      <c r="B24" s="18"/>
    </row>
    <row r="25" ht="12.75">
      <c r="B25" s="18">
        <f>SUM(B15:B24)</f>
        <v>13856.9</v>
      </c>
    </row>
    <row r="26" ht="12.75">
      <c r="B26" s="18" t="s">
        <v>109</v>
      </c>
    </row>
    <row r="27" spans="1:5" s="36" customFormat="1" ht="30" customHeight="1">
      <c r="A27" s="37" t="s">
        <v>7</v>
      </c>
      <c r="B27" s="67" t="s">
        <v>4</v>
      </c>
      <c r="C27" s="67"/>
      <c r="D27" s="37"/>
      <c r="E27" s="37"/>
    </row>
    <row r="28" spans="1:5" s="25" customFormat="1" ht="25.5" customHeight="1">
      <c r="A28" s="25" t="s">
        <v>0</v>
      </c>
      <c r="B28" s="30" t="s">
        <v>2</v>
      </c>
      <c r="C28" s="25" t="s">
        <v>22</v>
      </c>
      <c r="D28" s="25" t="s">
        <v>6</v>
      </c>
      <c r="E28" s="25" t="s">
        <v>1</v>
      </c>
    </row>
    <row r="29" spans="1:5" ht="12.75">
      <c r="A29" s="12" t="s">
        <v>33</v>
      </c>
      <c r="B29" s="11">
        <v>82.09</v>
      </c>
      <c r="C29" s="12" t="s">
        <v>85</v>
      </c>
      <c r="D29" s="2" t="s">
        <v>25</v>
      </c>
      <c r="E29" s="2" t="s">
        <v>30</v>
      </c>
    </row>
    <row r="30" spans="1:2" ht="12.75">
      <c r="A30" s="12"/>
      <c r="B30" s="11"/>
    </row>
    <row r="31" spans="1:2" ht="12.75">
      <c r="A31" s="12"/>
      <c r="B31" s="11">
        <f>SUM(B29:B30)</f>
        <v>82.09</v>
      </c>
    </row>
    <row r="33" spans="1:5" s="36" customFormat="1" ht="30" customHeight="1">
      <c r="A33" s="37" t="s">
        <v>7</v>
      </c>
      <c r="B33" s="67" t="s">
        <v>82</v>
      </c>
      <c r="C33" s="67"/>
      <c r="D33" s="37"/>
      <c r="E33" s="37"/>
    </row>
    <row r="34" spans="1:5" s="25" customFormat="1" ht="25.5">
      <c r="A34" s="25" t="s">
        <v>0</v>
      </c>
      <c r="B34" s="30" t="s">
        <v>2</v>
      </c>
      <c r="C34" s="25" t="s">
        <v>5</v>
      </c>
      <c r="D34" s="25" t="s">
        <v>6</v>
      </c>
      <c r="E34" s="25" t="s">
        <v>1</v>
      </c>
    </row>
    <row r="35" spans="1:5" ht="12.75" customHeight="1">
      <c r="A35" s="2" t="s">
        <v>38</v>
      </c>
      <c r="B35" s="13">
        <v>87.2</v>
      </c>
      <c r="C35" s="2" t="s">
        <v>106</v>
      </c>
      <c r="D35" s="2" t="s">
        <v>29</v>
      </c>
      <c r="E35" s="2" t="s">
        <v>30</v>
      </c>
    </row>
    <row r="36" spans="1:5" ht="14.25" customHeight="1">
      <c r="A36" s="2" t="s">
        <v>38</v>
      </c>
      <c r="B36" s="13">
        <v>207.44</v>
      </c>
      <c r="C36" s="16" t="s">
        <v>124</v>
      </c>
      <c r="D36" s="2" t="s">
        <v>25</v>
      </c>
      <c r="E36" s="2" t="s">
        <v>30</v>
      </c>
    </row>
    <row r="37" spans="1:5" ht="12.75" customHeight="1">
      <c r="A37" s="2" t="s">
        <v>34</v>
      </c>
      <c r="B37" s="2">
        <v>286.23</v>
      </c>
      <c r="C37" s="14" t="s">
        <v>101</v>
      </c>
      <c r="D37" s="2" t="s">
        <v>35</v>
      </c>
      <c r="E37" s="2" t="s">
        <v>30</v>
      </c>
    </row>
    <row r="38" spans="1:5" ht="12.75" customHeight="1">
      <c r="A38" s="2" t="s">
        <v>37</v>
      </c>
      <c r="B38" s="11">
        <v>95.2</v>
      </c>
      <c r="C38" s="16" t="s">
        <v>104</v>
      </c>
      <c r="D38" s="2" t="s">
        <v>29</v>
      </c>
      <c r="E38" s="2" t="s">
        <v>30</v>
      </c>
    </row>
    <row r="39" spans="1:5" ht="12.75" customHeight="1">
      <c r="A39" s="2" t="s">
        <v>37</v>
      </c>
      <c r="B39" s="13">
        <v>132</v>
      </c>
      <c r="C39" s="16" t="s">
        <v>125</v>
      </c>
      <c r="D39" s="2" t="s">
        <v>25</v>
      </c>
      <c r="E39" s="2" t="s">
        <v>90</v>
      </c>
    </row>
    <row r="40" spans="1:5" ht="12.75" customHeight="1">
      <c r="A40" s="2" t="s">
        <v>37</v>
      </c>
      <c r="B40" s="2">
        <v>410.66</v>
      </c>
      <c r="C40" s="16" t="s">
        <v>112</v>
      </c>
      <c r="D40" s="2" t="s">
        <v>35</v>
      </c>
      <c r="E40" s="2" t="s">
        <v>30</v>
      </c>
    </row>
    <row r="41" spans="1:5" ht="12.75" customHeight="1">
      <c r="A41" s="2" t="s">
        <v>39</v>
      </c>
      <c r="B41" s="13">
        <v>71.61</v>
      </c>
      <c r="C41" s="16" t="s">
        <v>116</v>
      </c>
      <c r="D41" s="2" t="s">
        <v>25</v>
      </c>
      <c r="E41" s="2" t="s">
        <v>64</v>
      </c>
    </row>
    <row r="42" spans="1:5" ht="12.75" customHeight="1">
      <c r="A42" s="2" t="s">
        <v>36</v>
      </c>
      <c r="B42" s="12">
        <v>65.47</v>
      </c>
      <c r="C42" s="14" t="s">
        <v>118</v>
      </c>
      <c r="D42" s="2" t="s">
        <v>25</v>
      </c>
      <c r="E42" s="2" t="s">
        <v>103</v>
      </c>
    </row>
    <row r="43" spans="1:5" ht="12.75" customHeight="1">
      <c r="A43" s="31" t="s">
        <v>42</v>
      </c>
      <c r="B43" s="33">
        <f>26.49+31.3</f>
        <v>57.79</v>
      </c>
      <c r="C43" s="34" t="s">
        <v>126</v>
      </c>
      <c r="D43" s="31" t="s">
        <v>25</v>
      </c>
      <c r="E43" s="2" t="s">
        <v>64</v>
      </c>
    </row>
    <row r="44" spans="1:5" ht="12.75" customHeight="1">
      <c r="A44" s="31" t="s">
        <v>44</v>
      </c>
      <c r="B44" s="33">
        <v>20.36</v>
      </c>
      <c r="C44" s="34" t="s">
        <v>107</v>
      </c>
      <c r="D44" s="31" t="s">
        <v>25</v>
      </c>
      <c r="E44" s="31" t="s">
        <v>90</v>
      </c>
    </row>
    <row r="45" spans="1:5" ht="25.5" customHeight="1">
      <c r="A45" s="31" t="s">
        <v>36</v>
      </c>
      <c r="B45" s="33">
        <v>56.83</v>
      </c>
      <c r="C45" s="34" t="s">
        <v>117</v>
      </c>
      <c r="D45" s="31" t="s">
        <v>25</v>
      </c>
      <c r="E45" s="31" t="s">
        <v>30</v>
      </c>
    </row>
    <row r="46" spans="1:5" ht="13.5" customHeight="1">
      <c r="A46" s="2" t="s">
        <v>36</v>
      </c>
      <c r="B46" s="2">
        <v>410.67</v>
      </c>
      <c r="C46" s="14" t="s">
        <v>110</v>
      </c>
      <c r="D46" s="2" t="s">
        <v>35</v>
      </c>
      <c r="E46" s="2" t="s">
        <v>30</v>
      </c>
    </row>
    <row r="47" spans="1:5" ht="12.75" customHeight="1">
      <c r="A47" s="31" t="s">
        <v>31</v>
      </c>
      <c r="B47" s="31">
        <v>187.04</v>
      </c>
      <c r="C47" s="16" t="s">
        <v>119</v>
      </c>
      <c r="D47" s="31" t="s">
        <v>93</v>
      </c>
      <c r="E47" s="31" t="s">
        <v>30</v>
      </c>
    </row>
    <row r="48" spans="1:5" ht="26.25" customHeight="1">
      <c r="A48" s="31" t="s">
        <v>45</v>
      </c>
      <c r="B48" s="35">
        <v>178.43</v>
      </c>
      <c r="C48" s="34" t="s">
        <v>127</v>
      </c>
      <c r="D48" s="31" t="s">
        <v>25</v>
      </c>
      <c r="E48" s="2" t="s">
        <v>105</v>
      </c>
    </row>
    <row r="49" spans="1:5" ht="12.75">
      <c r="A49" s="2" t="s">
        <v>45</v>
      </c>
      <c r="B49" s="2">
        <v>517.39</v>
      </c>
      <c r="C49" s="14" t="s">
        <v>128</v>
      </c>
      <c r="D49" s="2" t="s">
        <v>35</v>
      </c>
      <c r="E49" s="2" t="s">
        <v>30</v>
      </c>
    </row>
    <row r="50" spans="1:5" ht="12.75">
      <c r="A50" s="2" t="s">
        <v>47</v>
      </c>
      <c r="B50" s="2">
        <v>463.48</v>
      </c>
      <c r="C50" s="14" t="s">
        <v>102</v>
      </c>
      <c r="D50" s="2" t="s">
        <v>35</v>
      </c>
      <c r="E50" s="2" t="s">
        <v>30</v>
      </c>
    </row>
    <row r="51" ht="12.75">
      <c r="C51" s="14"/>
    </row>
    <row r="52" spans="1:5" ht="25.5">
      <c r="A52" s="45" t="s">
        <v>0</v>
      </c>
      <c r="B52" s="30" t="s">
        <v>2</v>
      </c>
      <c r="C52" s="45" t="s">
        <v>5</v>
      </c>
      <c r="D52" s="45" t="s">
        <v>6</v>
      </c>
      <c r="E52" s="45" t="s">
        <v>1</v>
      </c>
    </row>
    <row r="53" spans="1:5" ht="12.75" customHeight="1">
      <c r="A53" s="2" t="s">
        <v>46</v>
      </c>
      <c r="B53" s="11">
        <v>32</v>
      </c>
      <c r="C53" s="14" t="s">
        <v>108</v>
      </c>
      <c r="D53" s="2" t="s">
        <v>25</v>
      </c>
      <c r="E53" s="2" t="s">
        <v>30</v>
      </c>
    </row>
    <row r="54" spans="1:5" ht="12.75" customHeight="1">
      <c r="A54" s="2" t="s">
        <v>47</v>
      </c>
      <c r="B54" s="2">
        <v>106.96</v>
      </c>
      <c r="C54" s="14" t="s">
        <v>111</v>
      </c>
      <c r="D54" s="2" t="s">
        <v>35</v>
      </c>
      <c r="E54" s="2" t="s">
        <v>30</v>
      </c>
    </row>
    <row r="55" spans="1:5" ht="12.75" customHeight="1">
      <c r="A55" s="2" t="s">
        <v>47</v>
      </c>
      <c r="B55" s="2">
        <v>69.68</v>
      </c>
      <c r="C55" s="14" t="s">
        <v>136</v>
      </c>
      <c r="D55" s="2" t="s">
        <v>25</v>
      </c>
      <c r="E55" s="2" t="s">
        <v>103</v>
      </c>
    </row>
    <row r="56" spans="1:5" ht="12.75" customHeight="1">
      <c r="A56" s="2" t="s">
        <v>51</v>
      </c>
      <c r="B56" s="31">
        <v>490.43</v>
      </c>
      <c r="C56" s="14" t="s">
        <v>129</v>
      </c>
      <c r="D56" s="31" t="s">
        <v>35</v>
      </c>
      <c r="E56" s="31" t="s">
        <v>30</v>
      </c>
    </row>
    <row r="57" spans="1:5" ht="12.75" customHeight="1">
      <c r="A57" s="2" t="s">
        <v>51</v>
      </c>
      <c r="B57" s="2">
        <v>119.84</v>
      </c>
      <c r="C57" s="14" t="s">
        <v>130</v>
      </c>
      <c r="D57" s="2" t="s">
        <v>25</v>
      </c>
      <c r="E57" s="2" t="s">
        <v>103</v>
      </c>
    </row>
    <row r="58" spans="1:5" ht="12.75" customHeight="1">
      <c r="A58" s="2" t="s">
        <v>49</v>
      </c>
      <c r="B58" s="11">
        <v>23.09</v>
      </c>
      <c r="C58" s="14" t="s">
        <v>137</v>
      </c>
      <c r="D58" s="2" t="s">
        <v>25</v>
      </c>
      <c r="E58" s="2" t="s">
        <v>64</v>
      </c>
    </row>
    <row r="59" spans="1:5" ht="12.75" customHeight="1">
      <c r="A59" s="2" t="s">
        <v>50</v>
      </c>
      <c r="B59" s="2">
        <v>19.54</v>
      </c>
      <c r="C59" s="14" t="s">
        <v>91</v>
      </c>
      <c r="D59" s="2" t="s">
        <v>25</v>
      </c>
      <c r="E59" s="2" t="s">
        <v>64</v>
      </c>
    </row>
    <row r="60" spans="1:5" ht="12.75" customHeight="1">
      <c r="A60" s="2" t="s">
        <v>48</v>
      </c>
      <c r="B60" s="11">
        <v>7.8</v>
      </c>
      <c r="C60" s="14" t="s">
        <v>134</v>
      </c>
      <c r="D60" s="2" t="s">
        <v>25</v>
      </c>
      <c r="E60" s="2" t="s">
        <v>64</v>
      </c>
    </row>
    <row r="61" spans="1:5" ht="12.75" customHeight="1">
      <c r="A61" s="31" t="s">
        <v>52</v>
      </c>
      <c r="B61" s="35">
        <v>7.88</v>
      </c>
      <c r="C61" s="34" t="s">
        <v>135</v>
      </c>
      <c r="D61" s="31" t="s">
        <v>25</v>
      </c>
      <c r="E61" s="2" t="s">
        <v>30</v>
      </c>
    </row>
    <row r="62" spans="1:5" ht="12.75" customHeight="1">
      <c r="A62" s="2" t="s">
        <v>53</v>
      </c>
      <c r="B62" s="11">
        <v>36.72</v>
      </c>
      <c r="C62" s="14" t="s">
        <v>131</v>
      </c>
      <c r="D62" s="2" t="s">
        <v>25</v>
      </c>
      <c r="E62" s="2" t="s">
        <v>64</v>
      </c>
    </row>
    <row r="63" spans="1:5" ht="24.75" customHeight="1">
      <c r="A63" s="31" t="s">
        <v>53</v>
      </c>
      <c r="B63" s="35">
        <v>176.97</v>
      </c>
      <c r="C63" s="34" t="s">
        <v>92</v>
      </c>
      <c r="D63" s="31" t="s">
        <v>54</v>
      </c>
      <c r="E63" s="2" t="s">
        <v>78</v>
      </c>
    </row>
    <row r="64" spans="1:5" ht="12.75" customHeight="1">
      <c r="A64" s="2" t="s">
        <v>52</v>
      </c>
      <c r="B64" s="2">
        <v>126.55</v>
      </c>
      <c r="C64" s="2" t="s">
        <v>132</v>
      </c>
      <c r="D64" s="2" t="s">
        <v>29</v>
      </c>
      <c r="E64" s="2" t="s">
        <v>30</v>
      </c>
    </row>
    <row r="65" ht="12.75" customHeight="1"/>
    <row r="66" ht="12.75" customHeight="1">
      <c r="B66" s="18">
        <f>SUM(B35:B65)</f>
        <v>4465.260000000001</v>
      </c>
    </row>
    <row r="67" ht="12.75" customHeight="1">
      <c r="B67" s="18" t="s">
        <v>109</v>
      </c>
    </row>
    <row r="68" spans="1:5" s="39" customFormat="1" ht="42.75" customHeight="1">
      <c r="A68" s="41" t="s">
        <v>89</v>
      </c>
      <c r="B68" s="43">
        <f>B66+B31+B25+B11</f>
        <v>21355</v>
      </c>
      <c r="C68" s="42"/>
      <c r="D68" s="42"/>
      <c r="E68" s="42"/>
    </row>
    <row r="69" spans="1:28" ht="12.75">
      <c r="A69" s="9"/>
      <c r="B69" s="15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10"/>
    </row>
  </sheetData>
  <sheetProtection password="E2EE" sheet="1"/>
  <mergeCells count="7">
    <mergeCell ref="B27:C27"/>
    <mergeCell ref="B33:C33"/>
    <mergeCell ref="A1:E1"/>
    <mergeCell ref="A2:B2"/>
    <mergeCell ref="C2:D2"/>
    <mergeCell ref="B3:C3"/>
    <mergeCell ref="B13:C13"/>
  </mergeCells>
  <printOptions/>
  <pageMargins left="0.4330708661417323" right="0.2362204724409449" top="0.7480314960629921" bottom="0.7480314960629921" header="0.31496062992125984" footer="0.31496062992125984"/>
  <pageSetup fitToHeight="0" fitToWidth="1" horizontalDpi="600" verticalDpi="600" orientation="landscape" paperSize="9" r:id="rId1"/>
  <headerFooter>
    <oddFooter>&amp;CPage &amp;P of &amp;N</oddFooter>
  </headerFooter>
  <rowBreaks count="2" manualBreakCount="2">
    <brk id="26" max="4" man="1"/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8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0.7109375" style="2" customWidth="1"/>
    <col min="2" max="2" width="12.421875" style="2" customWidth="1"/>
    <col min="3" max="3" width="55.421875" style="2" customWidth="1"/>
    <col min="4" max="4" width="17.140625" style="2" customWidth="1"/>
    <col min="5" max="5" width="11.57421875" style="2" customWidth="1"/>
    <col min="6" max="6" width="4.140625" style="0" customWidth="1"/>
  </cols>
  <sheetData>
    <row r="1" spans="1:5" s="1" customFormat="1" ht="36" customHeight="1">
      <c r="A1" s="68" t="s">
        <v>24</v>
      </c>
      <c r="B1" s="69"/>
      <c r="C1" s="69"/>
      <c r="D1" s="69"/>
      <c r="E1" s="69"/>
    </row>
    <row r="2" spans="1:4" s="7" customFormat="1" ht="35.25" customHeight="1">
      <c r="A2" s="70" t="s">
        <v>72</v>
      </c>
      <c r="B2" s="71"/>
      <c r="C2" s="70" t="s">
        <v>28</v>
      </c>
      <c r="D2" s="71"/>
    </row>
    <row r="3" spans="1:5" s="36" customFormat="1" ht="35.25" customHeight="1">
      <c r="A3" s="37" t="s">
        <v>8</v>
      </c>
      <c r="B3" s="67" t="s">
        <v>4</v>
      </c>
      <c r="C3" s="67"/>
      <c r="D3" s="37"/>
      <c r="E3" s="37"/>
    </row>
    <row r="4" spans="1:5" s="6" customFormat="1" ht="25.5" customHeight="1">
      <c r="A4" s="6" t="s">
        <v>0</v>
      </c>
      <c r="B4" s="29" t="s">
        <v>2</v>
      </c>
      <c r="C4" s="6" t="s">
        <v>9</v>
      </c>
      <c r="D4" s="6" t="s">
        <v>10</v>
      </c>
      <c r="E4" s="6" t="s">
        <v>1</v>
      </c>
    </row>
    <row r="5" ht="12.75">
      <c r="B5" s="11"/>
    </row>
    <row r="6" spans="2:3" ht="12.75">
      <c r="B6" s="11"/>
      <c r="C6" s="2" t="s">
        <v>79</v>
      </c>
    </row>
    <row r="8" spans="2:3" ht="12.75">
      <c r="B8" s="11"/>
      <c r="C8" s="22"/>
    </row>
    <row r="10" spans="1:5" s="38" customFormat="1" ht="27.75" customHeight="1">
      <c r="A10" s="40" t="s">
        <v>8</v>
      </c>
      <c r="B10" s="72" t="s">
        <v>82</v>
      </c>
      <c r="C10" s="72"/>
      <c r="D10" s="40"/>
      <c r="E10" s="40"/>
    </row>
    <row r="11" spans="1:5" ht="27" customHeight="1">
      <c r="A11" s="6" t="s">
        <v>0</v>
      </c>
      <c r="B11" s="29" t="s">
        <v>2</v>
      </c>
      <c r="C11" s="6"/>
      <c r="D11" s="6"/>
      <c r="E11" s="6"/>
    </row>
    <row r="12" spans="1:5" ht="25.5">
      <c r="A12" s="31" t="s">
        <v>65</v>
      </c>
      <c r="B12" s="46">
        <v>150</v>
      </c>
      <c r="C12" s="31" t="s">
        <v>133</v>
      </c>
      <c r="D12" s="31" t="s">
        <v>66</v>
      </c>
      <c r="E12" s="31" t="s">
        <v>64</v>
      </c>
    </row>
    <row r="13" spans="1:5" ht="25.5">
      <c r="A13" s="31" t="s">
        <v>36</v>
      </c>
      <c r="B13" s="46">
        <v>160</v>
      </c>
      <c r="C13" s="31" t="s">
        <v>115</v>
      </c>
      <c r="D13" s="31" t="s">
        <v>66</v>
      </c>
      <c r="E13" s="31" t="s">
        <v>30</v>
      </c>
    </row>
    <row r="14" ht="12.75">
      <c r="B14" s="18"/>
    </row>
    <row r="15" spans="1:30" ht="12.75">
      <c r="A15" s="31"/>
      <c r="B15" s="31"/>
      <c r="C15" s="31"/>
      <c r="D15" s="62"/>
      <c r="E15" s="33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</row>
    <row r="16" spans="1:16" s="19" customFormat="1" ht="42.75">
      <c r="A16" s="63" t="s">
        <v>86</v>
      </c>
      <c r="B16" s="64">
        <v>310</v>
      </c>
      <c r="C16" s="65"/>
      <c r="D16" s="66"/>
      <c r="E16" s="66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</row>
    <row r="17" spans="1:5" ht="12.75">
      <c r="A17" s="31"/>
      <c r="B17" s="31"/>
      <c r="C17" s="31"/>
      <c r="D17" s="31"/>
      <c r="E17" s="31"/>
    </row>
    <row r="18" spans="1:5" ht="12.75">
      <c r="A18" s="31"/>
      <c r="B18" s="31"/>
      <c r="C18" s="31"/>
      <c r="D18" s="31"/>
      <c r="E18" s="31"/>
    </row>
    <row r="19" spans="1:5" ht="12.75">
      <c r="A19" s="31"/>
      <c r="B19" s="31"/>
      <c r="C19" s="31"/>
      <c r="D19" s="31"/>
      <c r="E19" s="31"/>
    </row>
    <row r="20" spans="1:5" ht="42" customHeight="1">
      <c r="A20" s="31"/>
      <c r="B20" s="31"/>
      <c r="C20" s="31"/>
      <c r="D20" s="31"/>
      <c r="E20" s="31"/>
    </row>
    <row r="21" spans="1:5" ht="12.75">
      <c r="A21" s="31"/>
      <c r="B21" s="31"/>
      <c r="C21" s="31"/>
      <c r="D21" s="31"/>
      <c r="E21" s="31"/>
    </row>
    <row r="22" spans="1:5" ht="12.75">
      <c r="A22" s="31"/>
      <c r="B22" s="31"/>
      <c r="C22" s="31"/>
      <c r="D22" s="31"/>
      <c r="E22" s="31"/>
    </row>
    <row r="23" spans="1:5" ht="12.75">
      <c r="A23" s="31"/>
      <c r="B23" s="31"/>
      <c r="C23" s="31"/>
      <c r="D23" s="31"/>
      <c r="E23" s="31"/>
    </row>
    <row r="54" ht="12.75">
      <c r="C54" s="16"/>
    </row>
    <row r="55" ht="12.75">
      <c r="C55" s="16"/>
    </row>
    <row r="58" ht="12.75">
      <c r="C58" s="16"/>
    </row>
  </sheetData>
  <sheetProtection password="E2EE" sheet="1"/>
  <mergeCells count="5">
    <mergeCell ref="A1:E1"/>
    <mergeCell ref="A2:B2"/>
    <mergeCell ref="C2:D2"/>
    <mergeCell ref="B3:C3"/>
    <mergeCell ref="B10:C10"/>
  </mergeCells>
  <printOptions/>
  <pageMargins left="0.4330708661417323" right="0.2362204724409449" top="0.7480314960629921" bottom="0.7480314960629921" header="0.31496062992125984" footer="0.31496062992125984"/>
  <pageSetup fitToHeight="0" fitToWidth="1" horizontalDpi="600" verticalDpi="600" orientation="landscape" paperSize="9" r:id="rId1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0.7109375" style="2" customWidth="1"/>
    <col min="2" max="2" width="12.140625" style="2" customWidth="1"/>
    <col min="3" max="3" width="69.140625" style="2" customWidth="1"/>
    <col min="4" max="4" width="12.421875" style="2" customWidth="1"/>
    <col min="5" max="5" width="10.28125" style="2" customWidth="1"/>
    <col min="6" max="6" width="4.140625" style="0" customWidth="1"/>
  </cols>
  <sheetData>
    <row r="1" spans="1:5" ht="39.75" customHeight="1">
      <c r="A1" s="68" t="s">
        <v>24</v>
      </c>
      <c r="B1" s="69"/>
      <c r="C1" s="69"/>
      <c r="D1" s="69"/>
      <c r="E1" s="69"/>
    </row>
    <row r="2" spans="1:5" ht="31.5" customHeight="1">
      <c r="A2" s="70" t="s">
        <v>72</v>
      </c>
      <c r="B2" s="71"/>
      <c r="C2" s="70" t="s">
        <v>28</v>
      </c>
      <c r="D2" s="71"/>
      <c r="E2" s="3"/>
    </row>
    <row r="3" spans="1:5" ht="39.75" customHeight="1">
      <c r="A3" s="4" t="s">
        <v>11</v>
      </c>
      <c r="B3" s="73" t="s">
        <v>4</v>
      </c>
      <c r="C3" s="73"/>
      <c r="D3" s="4"/>
      <c r="E3" s="4"/>
    </row>
    <row r="4" spans="1:5" ht="27" customHeight="1">
      <c r="A4" s="3" t="s">
        <v>0</v>
      </c>
      <c r="B4" s="30" t="s">
        <v>2</v>
      </c>
      <c r="C4" s="71" t="s">
        <v>12</v>
      </c>
      <c r="D4" s="71"/>
      <c r="E4" s="3" t="s">
        <v>13</v>
      </c>
    </row>
    <row r="6" ht="12.75">
      <c r="C6" s="2" t="s">
        <v>79</v>
      </c>
    </row>
    <row r="9" ht="12.75">
      <c r="C9" s="22"/>
    </row>
    <row r="10" spans="1:5" ht="18" customHeight="1">
      <c r="A10" s="4" t="s">
        <v>11</v>
      </c>
      <c r="B10" s="73" t="s">
        <v>82</v>
      </c>
      <c r="C10" s="73"/>
      <c r="D10" s="4"/>
      <c r="E10" s="4"/>
    </row>
    <row r="11" spans="1:5" ht="27" customHeight="1">
      <c r="A11" s="3" t="s">
        <v>0</v>
      </c>
      <c r="B11" s="30" t="s">
        <v>2</v>
      </c>
      <c r="C11" s="3"/>
      <c r="D11" s="3"/>
      <c r="E11" s="3"/>
    </row>
    <row r="12" spans="1:3" ht="12.75" customHeight="1">
      <c r="A12" s="2" t="s">
        <v>77</v>
      </c>
      <c r="B12" s="11">
        <v>240</v>
      </c>
      <c r="C12" s="2" t="s">
        <v>75</v>
      </c>
    </row>
    <row r="13" spans="1:3" ht="12.75" customHeight="1">
      <c r="A13" s="2" t="s">
        <v>76</v>
      </c>
      <c r="B13" s="11">
        <v>363</v>
      </c>
      <c r="C13" s="2" t="s">
        <v>80</v>
      </c>
    </row>
    <row r="14" spans="1:3" ht="12.75" customHeight="1">
      <c r="A14" s="2" t="s">
        <v>67</v>
      </c>
      <c r="B14" s="11">
        <v>210</v>
      </c>
      <c r="C14" s="2" t="s">
        <v>81</v>
      </c>
    </row>
    <row r="15" spans="1:5" ht="12.75">
      <c r="A15" s="31"/>
      <c r="B15" s="35"/>
      <c r="C15" s="31"/>
      <c r="D15" s="31"/>
      <c r="E15" s="31"/>
    </row>
    <row r="16" spans="1:5" ht="12.75">
      <c r="A16" s="31"/>
      <c r="B16" s="31"/>
      <c r="C16" s="31"/>
      <c r="D16" s="31"/>
      <c r="E16" s="31"/>
    </row>
    <row r="17" spans="1:5" ht="42.75">
      <c r="A17" s="58" t="s">
        <v>87</v>
      </c>
      <c r="B17" s="59">
        <f>SUM(B12:B16)</f>
        <v>813</v>
      </c>
      <c r="C17" s="60"/>
      <c r="D17" s="61"/>
      <c r="E17" s="61"/>
    </row>
    <row r="18" spans="1:5" ht="12.75">
      <c r="A18" s="31"/>
      <c r="B18" s="31"/>
      <c r="C18" s="31"/>
      <c r="D18" s="31"/>
      <c r="E18" s="31"/>
    </row>
    <row r="19" spans="1:5" ht="12.75">
      <c r="A19" s="31"/>
      <c r="B19" s="31"/>
      <c r="C19" s="31"/>
      <c r="D19" s="31"/>
      <c r="E19" s="31"/>
    </row>
    <row r="20" spans="1:5" ht="12.75">
      <c r="A20" s="31"/>
      <c r="B20" s="31"/>
      <c r="C20" s="31"/>
      <c r="D20" s="31"/>
      <c r="E20" s="31"/>
    </row>
    <row r="21" spans="1:5" ht="42" customHeight="1">
      <c r="A21" s="31"/>
      <c r="B21" s="31"/>
      <c r="C21" s="31"/>
      <c r="D21" s="31"/>
      <c r="E21" s="31"/>
    </row>
    <row r="22" spans="1:5" ht="12.75">
      <c r="A22" s="31"/>
      <c r="B22" s="31"/>
      <c r="C22" s="31"/>
      <c r="D22" s="31"/>
      <c r="E22" s="31"/>
    </row>
    <row r="23" spans="1:5" ht="12.75">
      <c r="A23" s="31"/>
      <c r="B23" s="31"/>
      <c r="C23" s="31"/>
      <c r="D23" s="31"/>
      <c r="E23" s="31"/>
    </row>
    <row r="54" ht="12.75">
      <c r="C54" s="16"/>
    </row>
    <row r="55" ht="12.75">
      <c r="C55" s="16"/>
    </row>
    <row r="58" ht="12.75">
      <c r="C58" s="16"/>
    </row>
  </sheetData>
  <sheetProtection password="E2EE" sheet="1"/>
  <mergeCells count="6">
    <mergeCell ref="B10:C10"/>
    <mergeCell ref="C4:D4"/>
    <mergeCell ref="A1:E1"/>
    <mergeCell ref="A2:B2"/>
    <mergeCell ref="C2:D2"/>
    <mergeCell ref="B3:C3"/>
  </mergeCells>
  <printOptions/>
  <pageMargins left="0.4330708661417323" right="0.2362204724409449" top="0.7480314960629921" bottom="0.7480314960629921" header="0.31496062992125984" footer="0.31496062992125984"/>
  <pageSetup fitToHeight="0" fitToWidth="1" horizontalDpi="600" verticalDpi="600" orientation="landscape" paperSize="9" r:id="rId1"/>
  <headerFoot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0.7109375" style="2" customWidth="1"/>
    <col min="2" max="2" width="60.140625" style="2" customWidth="1"/>
    <col min="3" max="3" width="22.421875" style="2" customWidth="1"/>
    <col min="4" max="4" width="16.140625" style="2" customWidth="1"/>
    <col min="5" max="5" width="10.28125" style="2" customWidth="1"/>
    <col min="6" max="6" width="4.140625" style="0" customWidth="1"/>
  </cols>
  <sheetData>
    <row r="1" spans="1:5" ht="34.5" customHeight="1">
      <c r="A1" s="68" t="s">
        <v>24</v>
      </c>
      <c r="B1" s="69"/>
      <c r="C1" s="69"/>
      <c r="D1" s="69"/>
      <c r="E1" s="69"/>
    </row>
    <row r="2" spans="1:5" ht="30" customHeight="1">
      <c r="A2" s="44" t="s">
        <v>72</v>
      </c>
      <c r="B2" s="44" t="s">
        <v>28</v>
      </c>
      <c r="C2" s="45"/>
      <c r="E2" s="3"/>
    </row>
    <row r="3" spans="1:5" ht="27" customHeight="1">
      <c r="A3" s="73" t="s">
        <v>23</v>
      </c>
      <c r="B3" s="75"/>
      <c r="C3" s="75"/>
      <c r="D3" s="75"/>
      <c r="E3" s="75"/>
    </row>
    <row r="4" spans="1:5" s="8" customFormat="1" ht="44.25" customHeight="1">
      <c r="A4" s="76" t="s">
        <v>14</v>
      </c>
      <c r="B4" s="77"/>
      <c r="C4" s="77"/>
      <c r="D4" s="77"/>
      <c r="E4" s="77"/>
    </row>
    <row r="5" spans="1:5" ht="20.25" customHeight="1">
      <c r="A5" s="5" t="s">
        <v>15</v>
      </c>
      <c r="B5" s="78"/>
      <c r="C5" s="78"/>
      <c r="D5" s="5"/>
      <c r="E5" s="5"/>
    </row>
    <row r="6" spans="1:5" ht="27.75" customHeight="1">
      <c r="A6" s="3" t="s">
        <v>0</v>
      </c>
      <c r="B6" s="3" t="s">
        <v>16</v>
      </c>
      <c r="C6" s="3" t="s">
        <v>17</v>
      </c>
      <c r="D6" s="30" t="s">
        <v>18</v>
      </c>
      <c r="E6" s="3"/>
    </row>
    <row r="7" ht="12.75">
      <c r="H7" s="21"/>
    </row>
    <row r="8" spans="1:8" ht="12.75" customHeight="1">
      <c r="A8" s="28"/>
      <c r="B8" s="2" t="s">
        <v>79</v>
      </c>
      <c r="D8" s="18"/>
      <c r="H8" s="21"/>
    </row>
    <row r="9" spans="1:8" ht="12.75" customHeight="1">
      <c r="A9" s="28"/>
      <c r="D9" s="18"/>
      <c r="H9" s="21"/>
    </row>
    <row r="10" spans="1:8" ht="12.75" customHeight="1">
      <c r="A10" s="28"/>
      <c r="D10" s="18"/>
      <c r="H10" s="21"/>
    </row>
    <row r="11" spans="1:4" ht="12.75" customHeight="1">
      <c r="A11" s="28"/>
      <c r="C11" s="12"/>
      <c r="D11" s="18"/>
    </row>
    <row r="12" spans="1:4" ht="12.75" customHeight="1">
      <c r="A12" s="21"/>
      <c r="D12" s="18"/>
    </row>
    <row r="13" spans="1:4" ht="12.75">
      <c r="A13" s="23" t="s">
        <v>84</v>
      </c>
      <c r="B13" s="23"/>
      <c r="D13" s="18"/>
    </row>
    <row r="14" spans="1:5" s="19" customFormat="1" ht="29.25" customHeight="1">
      <c r="A14" s="27" t="s">
        <v>19</v>
      </c>
      <c r="B14" s="74"/>
      <c r="C14" s="74"/>
      <c r="D14" s="27"/>
      <c r="E14" s="27"/>
    </row>
    <row r="15" spans="1:5" ht="25.5" customHeight="1">
      <c r="A15" s="51" t="s">
        <v>0</v>
      </c>
      <c r="B15" s="51" t="s">
        <v>16</v>
      </c>
      <c r="C15" s="51" t="s">
        <v>20</v>
      </c>
      <c r="D15" s="52" t="s">
        <v>21</v>
      </c>
      <c r="E15" s="51"/>
    </row>
    <row r="16" spans="1:5" ht="12.75">
      <c r="A16" s="53"/>
      <c r="B16" s="53"/>
      <c r="C16" s="53"/>
      <c r="D16" s="53"/>
      <c r="E16" s="53"/>
    </row>
    <row r="17" spans="1:8" ht="12.75" customHeight="1">
      <c r="A17" s="54" t="s">
        <v>46</v>
      </c>
      <c r="B17" s="31" t="s">
        <v>73</v>
      </c>
      <c r="C17" s="31" t="s">
        <v>71</v>
      </c>
      <c r="D17" s="55">
        <v>100</v>
      </c>
      <c r="E17" s="31"/>
      <c r="H17" s="21"/>
    </row>
    <row r="18" spans="1:8" ht="12.75" customHeight="1">
      <c r="A18" s="54" t="s">
        <v>74</v>
      </c>
      <c r="B18" s="31" t="s">
        <v>69</v>
      </c>
      <c r="C18" s="31" t="s">
        <v>68</v>
      </c>
      <c r="D18" s="55">
        <v>240</v>
      </c>
      <c r="E18" s="31"/>
      <c r="H18" s="20"/>
    </row>
    <row r="19" spans="1:8" ht="12.75" customHeight="1">
      <c r="A19" s="54" t="s">
        <v>50</v>
      </c>
      <c r="B19" s="31" t="s">
        <v>83</v>
      </c>
      <c r="C19" s="31" t="s">
        <v>70</v>
      </c>
      <c r="D19" s="55">
        <v>100</v>
      </c>
      <c r="E19" s="31"/>
      <c r="H19" s="21"/>
    </row>
    <row r="20" spans="1:5" ht="12.75">
      <c r="A20" s="56"/>
      <c r="B20" s="31"/>
      <c r="C20" s="31"/>
      <c r="D20" s="57"/>
      <c r="E20" s="31"/>
    </row>
    <row r="21" spans="1:5" ht="42" customHeight="1">
      <c r="A21" s="47" t="s">
        <v>88</v>
      </c>
      <c r="B21" s="48"/>
      <c r="C21" s="48"/>
      <c r="D21" s="49">
        <f>SUM(D17:D20)</f>
        <v>440</v>
      </c>
      <c r="E21" s="48"/>
    </row>
    <row r="22" spans="1:5" ht="12.75">
      <c r="A22" s="31"/>
      <c r="B22" s="31"/>
      <c r="C22" s="31"/>
      <c r="D22" s="31"/>
      <c r="E22" s="31"/>
    </row>
    <row r="23" spans="1:5" ht="12.75">
      <c r="A23" s="31"/>
      <c r="B23" s="31"/>
      <c r="C23" s="31"/>
      <c r="D23" s="31"/>
      <c r="E23" s="31"/>
    </row>
    <row r="54" ht="12.75">
      <c r="C54" s="16"/>
    </row>
    <row r="55" ht="12.75">
      <c r="C55" s="16"/>
    </row>
    <row r="58" ht="12.75">
      <c r="C58" s="16"/>
    </row>
  </sheetData>
  <sheetProtection password="E2EE" sheet="1"/>
  <mergeCells count="5">
    <mergeCell ref="B14:C14"/>
    <mergeCell ref="A3:E3"/>
    <mergeCell ref="A4:E4"/>
    <mergeCell ref="B5:C5"/>
    <mergeCell ref="A1:E1"/>
  </mergeCells>
  <printOptions/>
  <pageMargins left="0.4330708661417323" right="0.2362204724409449" top="0.7480314960629921" bottom="0.7480314960629921" header="0.31496062992125984" footer="0.31496062992125984"/>
  <pageSetup fitToHeight="0" fitToWidth="1" horizontalDpi="600" verticalDpi="600" orientation="landscape" paperSize="9" r:id="rId1"/>
  <headerFoot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Chief executive expenses 1 July to 31 December 2010</dc:title>
  <dc:subject/>
  <dc:creator>mortensenm</dc:creator>
  <cp:keywords/>
  <dc:description/>
  <cp:lastModifiedBy>Daniel Van Woerkom</cp:lastModifiedBy>
  <cp:lastPrinted>2011-01-31T01:54:25Z</cp:lastPrinted>
  <dcterms:created xsi:type="dcterms:W3CDTF">2010-10-17T20:59:02Z</dcterms:created>
  <dcterms:modified xsi:type="dcterms:W3CDTF">2015-07-08T04:15:04Z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53698394</vt:i4>
  </property>
  <property fmtid="{D5CDD505-2E9C-101B-9397-08002B2CF9AE}" pid="3" name="_NewReviewCycle">
    <vt:lpwstr/>
  </property>
  <property fmtid="{D5CDD505-2E9C-101B-9397-08002B2CF9AE}" pid="4" name="_EmailSubject">
    <vt:lpwstr>CE Expenses</vt:lpwstr>
  </property>
  <property fmtid="{D5CDD505-2E9C-101B-9397-08002B2CF9AE}" pid="5" name="_AuthorEmail">
    <vt:lpwstr>d.wallace@transport.govt.nz</vt:lpwstr>
  </property>
  <property fmtid="{D5CDD505-2E9C-101B-9397-08002B2CF9AE}" pid="6" name="_AuthorEmailDisplayName">
    <vt:lpwstr>Delle Wallace</vt:lpwstr>
  </property>
  <property fmtid="{D5CDD505-2E9C-101B-9397-08002B2CF9AE}" pid="7" name="_PreviousAdHocReviewCycleID">
    <vt:i4>-462463924</vt:i4>
  </property>
  <property fmtid="{D5CDD505-2E9C-101B-9397-08002B2CF9AE}" pid="8" name="_ReviewingToolsShownOnce">
    <vt:lpwstr/>
  </property>
  <property fmtid="{D5CDD505-2E9C-101B-9397-08002B2CF9AE}" pid="9" name="ContentType">
    <vt:lpwstr>Document</vt:lpwstr>
  </property>
  <property fmtid="{D5CDD505-2E9C-101B-9397-08002B2CF9AE}" pid="10" name="Content Author">
    <vt:lpwstr>Ministry of Transport</vt:lpwstr>
  </property>
  <property fmtid="{D5CDD505-2E9C-101B-9397-08002B2CF9AE}" pid="11" name="Rights">
    <vt:lpwstr/>
  </property>
  <property fmtid="{D5CDD505-2E9C-101B-9397-08002B2CF9AE}" pid="12" name="TransportMode">
    <vt:lpwstr/>
  </property>
  <property fmtid="{D5CDD505-2E9C-101B-9397-08002B2CF9AE}" pid="13" name="Audience1">
    <vt:lpwstr/>
  </property>
  <property fmtid="{D5CDD505-2E9C-101B-9397-08002B2CF9AE}" pid="14" name="display_urn:schemas-microsoft-com:office:office#Content_x0020_Owner">
    <vt:lpwstr>Graeme Messenger</vt:lpwstr>
  </property>
  <property fmtid="{D5CDD505-2E9C-101B-9397-08002B2CF9AE}" pid="15" name="Archived">
    <vt:lpwstr>0</vt:lpwstr>
  </property>
  <property fmtid="{D5CDD505-2E9C-101B-9397-08002B2CF9AE}" pid="16" name="Abstract">
    <vt:lpwstr/>
  </property>
  <property fmtid="{D5CDD505-2E9C-101B-9397-08002B2CF9AE}" pid="17" name="Topic">
    <vt:lpwstr/>
  </property>
  <property fmtid="{D5CDD505-2E9C-101B-9397-08002B2CF9AE}" pid="18" name="Origin">
    <vt:lpwstr/>
  </property>
  <property fmtid="{D5CDD505-2E9C-101B-9397-08002B2CF9AE}" pid="19" name="Content Owner">
    <vt:lpwstr>148</vt:lpwstr>
  </property>
  <property fmtid="{D5CDD505-2E9C-101B-9397-08002B2CF9AE}" pid="20" name="PublishingExpirationDate">
    <vt:lpwstr/>
  </property>
  <property fmtid="{D5CDD505-2E9C-101B-9397-08002B2CF9AE}" pid="21" name="PublishingStartDate">
    <vt:lpwstr/>
  </property>
  <property fmtid="{D5CDD505-2E9C-101B-9397-08002B2CF9AE}" pid="22" name="Date Issued">
    <vt:lpwstr/>
  </property>
</Properties>
</file>