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'Hospitality'!$A$2:$E$36</definedName>
  </definedNames>
  <calcPr fullCalcOnLoad="1"/>
</workbook>
</file>

<file path=xl/sharedStrings.xml><?xml version="1.0" encoding="utf-8"?>
<sst xmlns="http://schemas.openxmlformats.org/spreadsheetml/2006/main" count="256" uniqueCount="133">
  <si>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</si>
  <si>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</si>
  <si>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</si>
  <si>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</si>
  <si>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</si>
  <si>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</si>
  <si>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</si>
  <si>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</si>
  <si>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</si>
  <si>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</si>
  <si>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</si>
  <si>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</si>
  <si>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</si>
  <si>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</si>
  <si>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</si>
  <si>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</si>
  <si>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</si>
  <si>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</si>
  <si>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</si>
  <si>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</si>
  <si>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</si>
  <si>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</si>
  <si>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</si>
  <si>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</si>
  <si>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</si>
  <si>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</si>
  <si>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</si>
  <si>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Chief executive expenses, gifts and hospitality for the six months to 30 June 2011.</t>
  </si>
  <si>
    <t>Martin Matthews</t>
  </si>
  <si>
    <t>Period 1st July 2011 to 31st December 2011</t>
  </si>
  <si>
    <t>Rental Car</t>
  </si>
  <si>
    <t xml:space="preserve">New Plymouth </t>
  </si>
  <si>
    <t>Accommodation</t>
  </si>
  <si>
    <t>1st July to 31st December 2011</t>
  </si>
  <si>
    <t xml:space="preserve">Lunch </t>
  </si>
  <si>
    <t>Wellington Office</t>
  </si>
  <si>
    <t>Ministry of Transport</t>
  </si>
  <si>
    <t xml:space="preserve">Vodafone </t>
  </si>
  <si>
    <t xml:space="preserve">Cell phone for June </t>
  </si>
  <si>
    <t>Morning Tea</t>
  </si>
  <si>
    <t>Cell phone for July</t>
  </si>
  <si>
    <t>Air fares</t>
  </si>
  <si>
    <t>Auckland</t>
  </si>
  <si>
    <t>Auckland Meetings with Minister Joyce</t>
  </si>
  <si>
    <t>Taxis</t>
  </si>
  <si>
    <t>Attending Local Government NZ Conference</t>
  </si>
  <si>
    <t>Home to function and return</t>
  </si>
  <si>
    <t>Home to airport</t>
  </si>
  <si>
    <t>Sky City to hotel</t>
  </si>
  <si>
    <t>Auckland city to airport</t>
  </si>
  <si>
    <t xml:space="preserve">Airport to home </t>
  </si>
  <si>
    <t>Wellington airport and return</t>
  </si>
  <si>
    <t xml:space="preserve">Airport to office </t>
  </si>
  <si>
    <t>Cell phone for August</t>
  </si>
  <si>
    <t>Membership - Martin Matthews</t>
  </si>
  <si>
    <t>Wellington to Auckland</t>
  </si>
  <si>
    <t>Auckland to Wellington</t>
  </si>
  <si>
    <t>Wellington Auckland Wellington</t>
  </si>
  <si>
    <t>Taxi</t>
  </si>
  <si>
    <t>Rugby World Cup Meetings</t>
  </si>
  <si>
    <t>Airport to Hotel</t>
  </si>
  <si>
    <t xml:space="preserve">Tauranga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</si>
  <si>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Home to Manners Street</t>
  </si>
  <si>
    <t>Office to airport</t>
  </si>
  <si>
    <t>Bond Street to home</t>
  </si>
  <si>
    <t>Lambton Quay to home</t>
  </si>
  <si>
    <t>APEC</t>
  </si>
  <si>
    <t>Wellington Canberra</t>
  </si>
  <si>
    <t>City to airport</t>
  </si>
  <si>
    <t>Canberra</t>
  </si>
  <si>
    <t>Meal</t>
  </si>
  <si>
    <t>San Francisco</t>
  </si>
  <si>
    <t>Airport to city</t>
  </si>
  <si>
    <t>United States of America</t>
  </si>
  <si>
    <t>Taxes on Airfares</t>
  </si>
  <si>
    <t xml:space="preserve">Airfares </t>
  </si>
  <si>
    <t>Airport to Canberra</t>
  </si>
  <si>
    <t>Cell phone for September</t>
  </si>
  <si>
    <t>Cell phone for October</t>
  </si>
  <si>
    <t>Cell phone for November</t>
  </si>
  <si>
    <t>Attending Standing Committee of Transport (SCOT)</t>
  </si>
  <si>
    <t>Attending SCOT Meeting</t>
  </si>
  <si>
    <t>Hotel Accommodation</t>
  </si>
  <si>
    <t>Attending SCOT Meetings</t>
  </si>
  <si>
    <t>Transport Chief Executives Security Meeting</t>
  </si>
  <si>
    <t>Stakeholder lunch with Wellington Agencies</t>
  </si>
  <si>
    <t>Nil return</t>
  </si>
  <si>
    <t>Metro Rail Announcement</t>
  </si>
  <si>
    <t>Taxi from home to airport for SCOT (Canberra)</t>
  </si>
  <si>
    <t>Taxi to home from airport for SCOT (Canberra)</t>
  </si>
  <si>
    <t>Taxi home following dinner with Minister Joyce and NZTA</t>
  </si>
  <si>
    <t>Chinese Government delegation</t>
  </si>
  <si>
    <t>Red Platter</t>
  </si>
  <si>
    <t>On display in Martins office</t>
  </si>
  <si>
    <t>Pewter Bowl</t>
  </si>
  <si>
    <t>Canberra to Sydney</t>
  </si>
  <si>
    <t xml:space="preserve">Lunch for former CEO's of MOT </t>
  </si>
  <si>
    <t>Chartered Institute of Logistics &amp; Transport</t>
  </si>
  <si>
    <t>Institute Professional Engineers New Zealand</t>
  </si>
  <si>
    <t>NZ Institute of Management Incorporated</t>
  </si>
  <si>
    <t>Taxi home from airport after APEC (San Francisco)</t>
  </si>
  <si>
    <t>Wellington San Francisco</t>
  </si>
  <si>
    <t>Australia</t>
  </si>
  <si>
    <t>Travel within Australia with Minister Guy in May</t>
  </si>
  <si>
    <t>Airport to Home</t>
  </si>
  <si>
    <t>Attend Excellence Awards</t>
  </si>
  <si>
    <t>Auckland Meetings - Auckland Transport &amp; Auckland Council (AT/AC)</t>
  </si>
  <si>
    <t>Refund due to cancellation</t>
  </si>
  <si>
    <t>Non-Credit Card expenses</t>
  </si>
  <si>
    <t>Attending Asia-Pacific Economic Co-operation Meeting (APEC)</t>
  </si>
  <si>
    <t>Miscellaneous costs</t>
  </si>
  <si>
    <t>Visa cost</t>
  </si>
  <si>
    <t>New Plymouth Stakeholder visit</t>
  </si>
  <si>
    <t>Taxi from airport following visit to Tauranga - Stakeholder Meetings</t>
  </si>
  <si>
    <t>Chief Executives from Civil Aviation Authority and Maritime New Zealand</t>
  </si>
  <si>
    <t>Farewell for Brian McDaniel Communications Manager</t>
  </si>
  <si>
    <t>Auckland Meetings AT/AC</t>
  </si>
  <si>
    <t>Auckland Meetings  AT/AC</t>
  </si>
  <si>
    <t>Farewell attended by Ministry leadership Team - 8 People</t>
  </si>
  <si>
    <t>Farewell Mike James (Acting General Manager Financial and Economic Performance)</t>
  </si>
  <si>
    <t>Attending Transportation Ministerial Conference (APEC)</t>
  </si>
  <si>
    <t>SCOT Meeting</t>
  </si>
  <si>
    <t>Stakeholder visit to Tauranga/Rena Meeting</t>
  </si>
  <si>
    <t>Office to PipItea Street and return</t>
  </si>
  <si>
    <t>Pipitea Street to office</t>
  </si>
  <si>
    <t>MOT/NZTA Infrastructure workshop</t>
  </si>
  <si>
    <t>Welly Awards</t>
  </si>
  <si>
    <t>Wellington Airport Limited</t>
  </si>
  <si>
    <t>NZ Engineering Excellence Awards</t>
  </si>
  <si>
    <t>Institute Professional Engineers of NZ</t>
  </si>
  <si>
    <t>Dinner</t>
  </si>
  <si>
    <t>Rena Meeting (DPMC)</t>
  </si>
  <si>
    <t>Rena Meeting Department of Prime Minister &amp; Cabinet (DPMC)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</si>
</sst>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5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5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39" fillId="0" borderId="0" xfId="0" applyFont="1" applyAlignment="1">
      <alignment/>
    </xf>
    <xf numFmtId="0" fontId="0" fillId="0" borderId="0" xfId="0" applyFill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33" borderId="11" xfId="0" applyNumberFormat="1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12" xfId="0" applyNumberFormat="1" applyFill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3" fillId="34" borderId="11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2" fillId="35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39" fillId="0" borderId="0" xfId="0" applyNumberFormat="1" applyFont="1" applyAlignment="1">
      <alignment/>
    </xf>
    <xf numFmtId="4" fontId="0" fillId="0" borderId="10" xfId="0" applyNumberForma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4" fontId="0" fillId="0" borderId="0" xfId="0" applyNumberFormat="1" applyAlignment="1">
      <alignment wrapText="1"/>
    </xf>
    <xf numFmtId="14" fontId="1" fillId="0" borderId="0" xfId="0" applyNumberFormat="1" applyFont="1" applyBorder="1" applyAlignment="1">
      <alignment wrapText="1"/>
    </xf>
    <xf numFmtId="14" fontId="0" fillId="0" borderId="0" xfId="0" applyNumberFormat="1" applyFill="1" applyAlignment="1">
      <alignment wrapText="1"/>
    </xf>
    <xf numFmtId="14" fontId="0" fillId="0" borderId="0" xfId="0" applyNumberFormat="1" applyAlignment="1">
      <alignment horizontal="right" wrapText="1"/>
    </xf>
    <xf numFmtId="4" fontId="0" fillId="0" borderId="0" xfId="0" applyNumberFormat="1" applyFill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" fontId="3" fillId="33" borderId="11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vertical="top" wrapText="1"/>
    </xf>
    <xf numFmtId="8" fontId="0" fillId="0" borderId="0" xfId="0" applyNumberForma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8515625" style="2" customWidth="1"/>
    <col min="2" max="2" width="22.421875" style="36" customWidth="1"/>
    <col min="3" max="3" width="59.7109375" style="2" customWidth="1"/>
    <col min="4" max="4" width="27.140625" style="2" customWidth="1"/>
    <col min="5" max="5" width="33.28125" style="2" customWidth="1"/>
    <col min="6" max="16384" width="9.140625" style="2" customWidth="1"/>
  </cols>
  <sheetData>
    <row r="1" spans="1:2" s="7" customFormat="1" ht="19.5" customHeight="1">
      <c r="A1" s="44" t="s">
        <v>36</v>
      </c>
      <c r="B1" s="30"/>
    </row>
    <row r="2" spans="1:3" s="3" customFormat="1" ht="36" customHeight="1">
      <c r="A2" s="19" t="s">
        <v>28</v>
      </c>
      <c r="B2" s="31"/>
      <c r="C2" s="19" t="s">
        <v>29</v>
      </c>
    </row>
    <row r="3" spans="1:2" s="4" customFormat="1" ht="31.5" customHeight="1">
      <c r="A3" s="4" t="s">
        <v>0</v>
      </c>
      <c r="B3" s="32" t="s">
        <v>1</v>
      </c>
    </row>
    <row r="4" spans="1:5" s="3" customFormat="1" ht="25.5">
      <c r="A4" s="3" t="s">
        <v>2</v>
      </c>
      <c r="B4" s="31" t="s">
        <v>3</v>
      </c>
      <c r="C4" s="3" t="s">
        <v>4</v>
      </c>
      <c r="D4" s="3" t="s">
        <v>5</v>
      </c>
      <c r="E4" s="3" t="s">
        <v>6</v>
      </c>
    </row>
    <row r="5" spans="1:7" ht="12.75" customHeight="1">
      <c r="A5" s="45">
        <v>40784</v>
      </c>
      <c r="B5" s="33">
        <v>17.01</v>
      </c>
      <c r="C5" s="2" t="s">
        <v>120</v>
      </c>
      <c r="D5" s="2" t="s">
        <v>111</v>
      </c>
      <c r="E5" s="2" t="s">
        <v>73</v>
      </c>
      <c r="G5" s="33"/>
    </row>
    <row r="6" spans="1:7" ht="12.75" customHeight="1">
      <c r="A6" s="45">
        <v>40797</v>
      </c>
      <c r="B6" s="33">
        <v>71.98</v>
      </c>
      <c r="C6" s="2" t="s">
        <v>120</v>
      </c>
      <c r="D6" s="2" t="s">
        <v>70</v>
      </c>
      <c r="E6" s="2" t="s">
        <v>71</v>
      </c>
      <c r="G6" s="33"/>
    </row>
    <row r="7" spans="1:7" ht="12.75">
      <c r="A7" s="45">
        <v>40809</v>
      </c>
      <c r="B7" s="33">
        <v>44.56</v>
      </c>
      <c r="C7" s="2" t="s">
        <v>80</v>
      </c>
      <c r="D7" s="2" t="s">
        <v>58</v>
      </c>
      <c r="E7" s="2" t="s">
        <v>72</v>
      </c>
      <c r="G7" s="33"/>
    </row>
    <row r="8" spans="1:7" ht="12.75">
      <c r="A8" s="45">
        <v>40809</v>
      </c>
      <c r="B8" s="33">
        <v>33.04</v>
      </c>
      <c r="C8" s="2" t="s">
        <v>81</v>
      </c>
      <c r="D8" s="2" t="s">
        <v>58</v>
      </c>
      <c r="E8" s="2" t="s">
        <v>68</v>
      </c>
      <c r="G8" s="33"/>
    </row>
    <row r="9" spans="1:7" ht="12.75">
      <c r="A9" s="45">
        <v>40809</v>
      </c>
      <c r="B9" s="33">
        <v>367.24</v>
      </c>
      <c r="C9" s="2" t="s">
        <v>81</v>
      </c>
      <c r="D9" s="2" t="s">
        <v>82</v>
      </c>
      <c r="E9" s="2" t="s">
        <v>69</v>
      </c>
      <c r="G9" s="33"/>
    </row>
    <row r="10" spans="1:7" ht="12.75">
      <c r="A10" s="45">
        <v>40809</v>
      </c>
      <c r="B10" s="33">
        <v>10.12</v>
      </c>
      <c r="C10" s="2" t="s">
        <v>81</v>
      </c>
      <c r="D10" s="2" t="s">
        <v>70</v>
      </c>
      <c r="E10" s="2" t="s">
        <v>69</v>
      </c>
      <c r="G10" s="33"/>
    </row>
    <row r="11" spans="1:7" ht="12.75">
      <c r="A11" s="45">
        <v>40816</v>
      </c>
      <c r="B11" s="33">
        <v>-686.1</v>
      </c>
      <c r="C11" s="2" t="s">
        <v>103</v>
      </c>
      <c r="D11" s="2" t="s">
        <v>107</v>
      </c>
      <c r="E11" s="2" t="s">
        <v>102</v>
      </c>
      <c r="G11" s="33"/>
    </row>
    <row r="12" spans="1:7" ht="12.75">
      <c r="A12" s="45">
        <v>40822</v>
      </c>
      <c r="B12" s="33">
        <v>135.19</v>
      </c>
      <c r="C12" s="2" t="s">
        <v>81</v>
      </c>
      <c r="D12" s="2" t="s">
        <v>74</v>
      </c>
      <c r="E12" s="2" t="s">
        <v>69</v>
      </c>
      <c r="G12" s="33"/>
    </row>
    <row r="13" spans="1:7" ht="12.75">
      <c r="A13" s="45">
        <v>40822</v>
      </c>
      <c r="B13" s="33">
        <v>446.27</v>
      </c>
      <c r="C13" s="2" t="s">
        <v>81</v>
      </c>
      <c r="D13" s="2" t="s">
        <v>75</v>
      </c>
      <c r="E13" s="2" t="s">
        <v>95</v>
      </c>
      <c r="G13" s="33"/>
    </row>
    <row r="14" spans="1:7" ht="12.75">
      <c r="A14" s="45">
        <v>40851</v>
      </c>
      <c r="B14" s="33">
        <v>39.6</v>
      </c>
      <c r="C14" s="2" t="s">
        <v>81</v>
      </c>
      <c r="D14" s="2" t="s">
        <v>58</v>
      </c>
      <c r="E14" s="2" t="s">
        <v>76</v>
      </c>
      <c r="G14" s="33"/>
    </row>
    <row r="15" spans="1:7" ht="12.75">
      <c r="A15" s="45">
        <v>40854</v>
      </c>
      <c r="B15" s="33">
        <v>38.19</v>
      </c>
      <c r="C15" s="2" t="s">
        <v>81</v>
      </c>
      <c r="D15" s="2" t="s">
        <v>58</v>
      </c>
      <c r="E15" s="2" t="s">
        <v>68</v>
      </c>
      <c r="G15" s="33"/>
    </row>
    <row r="16" spans="1:7" ht="12.75">
      <c r="A16" s="45">
        <v>40854</v>
      </c>
      <c r="B16" s="33">
        <v>451.69</v>
      </c>
      <c r="C16" s="2" t="s">
        <v>81</v>
      </c>
      <c r="D16" s="2" t="s">
        <v>32</v>
      </c>
      <c r="E16" s="2" t="s">
        <v>69</v>
      </c>
      <c r="G16" s="33"/>
    </row>
    <row r="17" ht="12.75">
      <c r="B17" s="33"/>
    </row>
    <row r="18" ht="12.75">
      <c r="B18" s="34">
        <f>SUM(B5:B17)</f>
        <v>968.79</v>
      </c>
    </row>
    <row r="19" ht="12.75">
      <c r="B19" s="33"/>
    </row>
    <row r="20" spans="1:2" s="4" customFormat="1" ht="27" customHeight="1">
      <c r="A20" s="4" t="s">
        <v>0</v>
      </c>
      <c r="B20" s="32" t="s">
        <v>108</v>
      </c>
    </row>
    <row r="21" spans="1:2" s="3" customFormat="1" ht="12.75">
      <c r="A21" s="3" t="s">
        <v>2</v>
      </c>
      <c r="B21" s="31" t="s">
        <v>3</v>
      </c>
    </row>
    <row r="22" spans="1:5" ht="12.75">
      <c r="A22" s="45">
        <v>40787</v>
      </c>
      <c r="B22" s="33">
        <v>9706.22</v>
      </c>
      <c r="C22" s="24" t="s">
        <v>109</v>
      </c>
      <c r="D22" s="2" t="s">
        <v>41</v>
      </c>
      <c r="E22" s="2" t="s">
        <v>101</v>
      </c>
    </row>
    <row r="23" spans="1:5" ht="12.75">
      <c r="A23" s="45">
        <v>40808</v>
      </c>
      <c r="B23" s="33">
        <v>813.1</v>
      </c>
      <c r="C23" s="24" t="s">
        <v>121</v>
      </c>
      <c r="D23" s="2" t="s">
        <v>41</v>
      </c>
      <c r="E23" s="2" t="s">
        <v>67</v>
      </c>
    </row>
    <row r="24" spans="1:5" ht="12.75">
      <c r="A24" s="45">
        <v>40808</v>
      </c>
      <c r="B24" s="33">
        <v>32.82</v>
      </c>
      <c r="C24" s="24" t="s">
        <v>66</v>
      </c>
      <c r="D24" s="2" t="s">
        <v>110</v>
      </c>
      <c r="E24" s="2" t="s">
        <v>71</v>
      </c>
    </row>
    <row r="26" ht="12.75">
      <c r="B26" s="35">
        <f>SUM(B22:B25)</f>
        <v>10552.14</v>
      </c>
    </row>
    <row r="28" ht="2.25" customHeight="1"/>
    <row r="29" spans="1:2" s="5" customFormat="1" ht="30" customHeight="1">
      <c r="A29" s="5" t="s">
        <v>8</v>
      </c>
      <c r="B29" s="37" t="s">
        <v>1</v>
      </c>
    </row>
    <row r="30" spans="1:5" s="3" customFormat="1" ht="25.5" customHeight="1">
      <c r="A30" s="3" t="s">
        <v>2</v>
      </c>
      <c r="B30" s="31" t="s">
        <v>3</v>
      </c>
      <c r="C30" s="3" t="s">
        <v>7</v>
      </c>
      <c r="D30" s="3" t="s">
        <v>5</v>
      </c>
      <c r="E30" s="3" t="s">
        <v>6</v>
      </c>
    </row>
    <row r="31" spans="1:5" ht="12.75">
      <c r="A31" s="45">
        <v>40834</v>
      </c>
      <c r="B31" s="36">
        <v>86.4</v>
      </c>
      <c r="C31" s="2" t="s">
        <v>59</v>
      </c>
      <c r="D31" s="2" t="s">
        <v>58</v>
      </c>
      <c r="E31" s="2" t="s">
        <v>42</v>
      </c>
    </row>
    <row r="33" ht="12.75">
      <c r="B33" s="35">
        <f>SUM(B31:B32)</f>
        <v>86.4</v>
      </c>
    </row>
    <row r="34" ht="12.75">
      <c r="C34" s="24"/>
    </row>
    <row r="36" spans="1:2" s="5" customFormat="1" ht="30" customHeight="1">
      <c r="A36" s="5" t="s">
        <v>8</v>
      </c>
      <c r="B36" s="37" t="s">
        <v>108</v>
      </c>
    </row>
    <row r="37" spans="1:2" s="3" customFormat="1" ht="12.75">
      <c r="A37" s="3" t="s">
        <v>2</v>
      </c>
      <c r="B37" s="31" t="s">
        <v>3</v>
      </c>
    </row>
    <row r="38" spans="1:8" s="25" customFormat="1" ht="14.25" customHeight="1">
      <c r="A38" s="46">
        <v>40725</v>
      </c>
      <c r="B38" s="38">
        <v>42.99</v>
      </c>
      <c r="C38" s="25" t="s">
        <v>43</v>
      </c>
      <c r="D38" s="25" t="s">
        <v>58</v>
      </c>
      <c r="E38" s="25" t="s">
        <v>47</v>
      </c>
      <c r="H38" s="38"/>
    </row>
    <row r="39" spans="1:8" s="25" customFormat="1" ht="12.75">
      <c r="A39" s="46">
        <v>40725</v>
      </c>
      <c r="B39" s="38">
        <v>11.66</v>
      </c>
      <c r="C39" s="25" t="s">
        <v>43</v>
      </c>
      <c r="D39" s="25" t="s">
        <v>58</v>
      </c>
      <c r="E39" s="25" t="s">
        <v>48</v>
      </c>
      <c r="H39" s="38"/>
    </row>
    <row r="40" spans="1:8" s="25" customFormat="1" ht="12.75">
      <c r="A40" s="46">
        <v>40725</v>
      </c>
      <c r="B40" s="38">
        <v>85.1</v>
      </c>
      <c r="C40" s="25" t="s">
        <v>43</v>
      </c>
      <c r="D40" s="25" t="s">
        <v>58</v>
      </c>
      <c r="E40" s="25" t="s">
        <v>49</v>
      </c>
      <c r="H40" s="38"/>
    </row>
    <row r="41" spans="1:8" s="25" customFormat="1" ht="12.75">
      <c r="A41" s="46">
        <v>40725</v>
      </c>
      <c r="B41" s="38">
        <v>47.08</v>
      </c>
      <c r="C41" s="25" t="s">
        <v>43</v>
      </c>
      <c r="D41" s="25" t="s">
        <v>58</v>
      </c>
      <c r="E41" s="25" t="s">
        <v>50</v>
      </c>
      <c r="H41" s="38"/>
    </row>
    <row r="42" spans="1:8" s="24" customFormat="1" ht="12" customHeight="1">
      <c r="A42" s="47">
        <v>40731</v>
      </c>
      <c r="B42" s="33">
        <v>146.6</v>
      </c>
      <c r="C42" s="24" t="s">
        <v>112</v>
      </c>
      <c r="D42" s="24" t="s">
        <v>30</v>
      </c>
      <c r="E42" s="24" t="s">
        <v>31</v>
      </c>
      <c r="G42" s="25"/>
      <c r="H42" s="33"/>
    </row>
    <row r="43" spans="1:8" ht="12.75">
      <c r="A43" s="45">
        <v>40731</v>
      </c>
      <c r="B43" s="33">
        <v>83.58</v>
      </c>
      <c r="C43" s="2" t="s">
        <v>112</v>
      </c>
      <c r="D43" s="2" t="s">
        <v>44</v>
      </c>
      <c r="E43" s="2" t="s">
        <v>51</v>
      </c>
      <c r="G43" s="25"/>
      <c r="H43" s="33"/>
    </row>
    <row r="44" spans="1:8" ht="12.75" customHeight="1">
      <c r="A44" s="45">
        <v>40731</v>
      </c>
      <c r="B44" s="33">
        <v>172.99</v>
      </c>
      <c r="C44" s="2" t="s">
        <v>112</v>
      </c>
      <c r="D44" s="2" t="s">
        <v>82</v>
      </c>
      <c r="E44" s="2" t="s">
        <v>31</v>
      </c>
      <c r="G44" s="25"/>
      <c r="H44" s="33"/>
    </row>
    <row r="45" spans="1:8" ht="12.75">
      <c r="A45" s="48">
        <v>40731</v>
      </c>
      <c r="B45" s="33">
        <v>312</v>
      </c>
      <c r="C45" s="2" t="s">
        <v>112</v>
      </c>
      <c r="D45" s="2" t="s">
        <v>41</v>
      </c>
      <c r="E45" s="2" t="s">
        <v>31</v>
      </c>
      <c r="G45" s="25"/>
      <c r="H45" s="33"/>
    </row>
    <row r="46" spans="1:8" ht="12.75">
      <c r="A46" s="48">
        <v>40735</v>
      </c>
      <c r="B46" s="33">
        <v>37.7</v>
      </c>
      <c r="C46" s="2" t="s">
        <v>45</v>
      </c>
      <c r="D46" s="25" t="s">
        <v>44</v>
      </c>
      <c r="E46" s="2" t="s">
        <v>46</v>
      </c>
      <c r="G46" s="25"/>
      <c r="H46" s="33"/>
    </row>
    <row r="47" spans="1:8" ht="12.75">
      <c r="A47" s="45">
        <v>40787</v>
      </c>
      <c r="B47" s="33">
        <v>439</v>
      </c>
      <c r="C47" s="24" t="s">
        <v>87</v>
      </c>
      <c r="D47" s="2" t="s">
        <v>41</v>
      </c>
      <c r="E47" s="2" t="s">
        <v>55</v>
      </c>
      <c r="G47" s="25"/>
      <c r="H47" s="33"/>
    </row>
    <row r="48" spans="1:8" ht="12.75">
      <c r="A48" s="45">
        <v>40787</v>
      </c>
      <c r="B48" s="33">
        <v>42.11</v>
      </c>
      <c r="C48" s="24" t="s">
        <v>87</v>
      </c>
      <c r="D48" s="25" t="s">
        <v>58</v>
      </c>
      <c r="E48" s="2" t="s">
        <v>52</v>
      </c>
      <c r="G48" s="25"/>
      <c r="H48" s="33"/>
    </row>
    <row r="49" spans="1:8" ht="12.75">
      <c r="A49" s="45">
        <v>40787</v>
      </c>
      <c r="B49" s="33">
        <v>329</v>
      </c>
      <c r="C49" s="24" t="s">
        <v>87</v>
      </c>
      <c r="D49" s="2" t="s">
        <v>41</v>
      </c>
      <c r="E49" s="2" t="s">
        <v>56</v>
      </c>
      <c r="G49" s="25"/>
      <c r="H49" s="33"/>
    </row>
    <row r="50" spans="1:8" ht="12.75">
      <c r="A50" s="45">
        <v>40803</v>
      </c>
      <c r="B50" s="33">
        <v>45.15</v>
      </c>
      <c r="C50" s="24" t="s">
        <v>100</v>
      </c>
      <c r="D50" s="25" t="s">
        <v>58</v>
      </c>
      <c r="E50" s="2" t="s">
        <v>50</v>
      </c>
      <c r="G50" s="25"/>
      <c r="H50" s="33"/>
    </row>
    <row r="51" spans="1:8" ht="12.75">
      <c r="A51" s="45">
        <v>40808</v>
      </c>
      <c r="B51" s="33">
        <v>40.71</v>
      </c>
      <c r="C51" s="24" t="s">
        <v>88</v>
      </c>
      <c r="D51" s="25" t="s">
        <v>58</v>
      </c>
      <c r="E51" s="2" t="s">
        <v>47</v>
      </c>
      <c r="G51" s="25"/>
      <c r="H51" s="33"/>
    </row>
    <row r="52" spans="1:8" ht="12.75">
      <c r="A52" s="45">
        <v>40810</v>
      </c>
      <c r="B52" s="33">
        <v>44.5</v>
      </c>
      <c r="C52" s="24" t="s">
        <v>89</v>
      </c>
      <c r="D52" s="25" t="s">
        <v>58</v>
      </c>
      <c r="E52" s="2" t="s">
        <v>104</v>
      </c>
      <c r="G52" s="25"/>
      <c r="H52" s="33"/>
    </row>
    <row r="53" spans="1:8" ht="12.75" customHeight="1">
      <c r="A53" s="45">
        <v>40830</v>
      </c>
      <c r="B53" s="33">
        <v>17.6</v>
      </c>
      <c r="C53" s="24" t="s">
        <v>132</v>
      </c>
      <c r="D53" s="25" t="s">
        <v>44</v>
      </c>
      <c r="E53" s="2" t="s">
        <v>123</v>
      </c>
      <c r="G53" s="25"/>
      <c r="H53" s="33"/>
    </row>
    <row r="54" spans="1:8" ht="12.75" customHeight="1">
      <c r="A54" s="50">
        <v>40834</v>
      </c>
      <c r="B54" s="49">
        <v>478</v>
      </c>
      <c r="C54" s="54" t="s">
        <v>106</v>
      </c>
      <c r="D54" s="51" t="s">
        <v>41</v>
      </c>
      <c r="E54" s="51" t="s">
        <v>57</v>
      </c>
      <c r="G54" s="25"/>
      <c r="H54" s="33"/>
    </row>
    <row r="55" spans="1:8" ht="12.75">
      <c r="A55" s="45">
        <v>40830</v>
      </c>
      <c r="B55" s="33">
        <v>11.02</v>
      </c>
      <c r="C55" s="24" t="s">
        <v>131</v>
      </c>
      <c r="D55" s="2" t="s">
        <v>58</v>
      </c>
      <c r="E55" s="2" t="s">
        <v>124</v>
      </c>
      <c r="G55" s="25"/>
      <c r="H55" s="33"/>
    </row>
    <row r="56" spans="1:8" ht="12.75">
      <c r="A56" s="45">
        <v>40834</v>
      </c>
      <c r="B56" s="33">
        <v>80.34</v>
      </c>
      <c r="C56" s="24" t="s">
        <v>116</v>
      </c>
      <c r="D56" s="2" t="s">
        <v>58</v>
      </c>
      <c r="E56" s="2" t="s">
        <v>60</v>
      </c>
      <c r="G56" s="25"/>
      <c r="H56" s="33"/>
    </row>
    <row r="57" spans="1:8" ht="12.75">
      <c r="A57" s="45">
        <v>40834</v>
      </c>
      <c r="B57" s="33">
        <v>42.02</v>
      </c>
      <c r="C57" s="24" t="s">
        <v>117</v>
      </c>
      <c r="D57" s="2" t="s">
        <v>58</v>
      </c>
      <c r="E57" s="2" t="s">
        <v>50</v>
      </c>
      <c r="G57" s="25"/>
      <c r="H57" s="33"/>
    </row>
    <row r="58" spans="1:8" ht="12.75">
      <c r="A58" s="45">
        <v>40850</v>
      </c>
      <c r="B58" s="33">
        <v>41.79</v>
      </c>
      <c r="C58" s="24" t="s">
        <v>83</v>
      </c>
      <c r="D58" s="2" t="s">
        <v>58</v>
      </c>
      <c r="E58" s="2" t="s">
        <v>47</v>
      </c>
      <c r="G58" s="25"/>
      <c r="H58" s="33"/>
    </row>
    <row r="59" spans="1:8" ht="12.75">
      <c r="A59" s="45">
        <v>40852</v>
      </c>
      <c r="B59" s="33">
        <v>42.36</v>
      </c>
      <c r="C59" s="24" t="s">
        <v>83</v>
      </c>
      <c r="D59" s="2" t="s">
        <v>58</v>
      </c>
      <c r="E59" s="2" t="s">
        <v>50</v>
      </c>
      <c r="G59" s="25"/>
      <c r="H59" s="33"/>
    </row>
    <row r="60" spans="1:8" ht="12.75">
      <c r="A60" s="45">
        <v>40882</v>
      </c>
      <c r="B60" s="33">
        <v>156</v>
      </c>
      <c r="C60" s="24" t="s">
        <v>122</v>
      </c>
      <c r="D60" s="2" t="s">
        <v>32</v>
      </c>
      <c r="E60" s="2" t="s">
        <v>61</v>
      </c>
      <c r="G60" s="25"/>
      <c r="H60" s="33"/>
    </row>
    <row r="61" spans="1:8" ht="12.75">
      <c r="A61" s="45">
        <v>40877</v>
      </c>
      <c r="B61" s="33">
        <v>23.33</v>
      </c>
      <c r="C61" s="24" t="s">
        <v>105</v>
      </c>
      <c r="D61" s="2" t="s">
        <v>58</v>
      </c>
      <c r="E61" s="2" t="s">
        <v>62</v>
      </c>
      <c r="G61" s="25"/>
      <c r="H61" s="33"/>
    </row>
    <row r="62" spans="1:8" ht="12.75">
      <c r="A62" s="45">
        <v>40877</v>
      </c>
      <c r="B62" s="33">
        <v>18.47</v>
      </c>
      <c r="C62" s="24" t="s">
        <v>105</v>
      </c>
      <c r="D62" s="2" t="s">
        <v>58</v>
      </c>
      <c r="E62" s="2" t="s">
        <v>64</v>
      </c>
      <c r="G62" s="25"/>
      <c r="H62" s="33"/>
    </row>
    <row r="63" spans="1:8" ht="12.75">
      <c r="A63" s="45">
        <v>40882</v>
      </c>
      <c r="B63" s="33">
        <v>33.9</v>
      </c>
      <c r="C63" s="24" t="s">
        <v>83</v>
      </c>
      <c r="D63" s="2" t="s">
        <v>58</v>
      </c>
      <c r="E63" s="2" t="s">
        <v>63</v>
      </c>
      <c r="G63" s="25"/>
      <c r="H63" s="33"/>
    </row>
    <row r="64" spans="1:8" ht="12.75">
      <c r="A64" s="50">
        <v>40883</v>
      </c>
      <c r="B64" s="49">
        <v>46.32</v>
      </c>
      <c r="C64" s="54" t="s">
        <v>113</v>
      </c>
      <c r="D64" s="51" t="s">
        <v>58</v>
      </c>
      <c r="E64" s="51" t="s">
        <v>50</v>
      </c>
      <c r="G64" s="25"/>
      <c r="H64" s="33"/>
    </row>
    <row r="65" spans="1:8" ht="12.75">
      <c r="A65" s="45">
        <v>40890</v>
      </c>
      <c r="B65" s="33">
        <v>17.27</v>
      </c>
      <c r="C65" s="24" t="s">
        <v>90</v>
      </c>
      <c r="D65" s="2" t="s">
        <v>58</v>
      </c>
      <c r="E65" s="2" t="s">
        <v>65</v>
      </c>
      <c r="G65" s="25"/>
      <c r="H65" s="33"/>
    </row>
    <row r="66" spans="2:3" ht="12.75">
      <c r="B66" s="33"/>
      <c r="C66" s="24"/>
    </row>
    <row r="67" spans="2:3" ht="12.75">
      <c r="B67" s="34">
        <f>SUM(B38:B66)</f>
        <v>2888.59</v>
      </c>
      <c r="C67" s="24"/>
    </row>
    <row r="68" ht="16.5" customHeight="1"/>
    <row r="69" spans="1:3" s="6" customFormat="1" ht="46.5" customHeight="1">
      <c r="A69" s="9" t="s">
        <v>9</v>
      </c>
      <c r="B69" s="39">
        <f>(B18+B26+B33+B67)</f>
        <v>14495.92</v>
      </c>
      <c r="C69" s="8"/>
    </row>
    <row r="70" spans="1:28" ht="12.75">
      <c r="A70" s="17"/>
      <c r="B70" s="4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8"/>
    </row>
  </sheetData>
  <sheetProtection password="E2EE" sheet="1"/>
  <printOptions gridLines="1"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2" customWidth="1"/>
    <col min="2" max="2" width="19.7109375" style="36" customWidth="1"/>
    <col min="3" max="3" width="48.28125" style="2" customWidth="1"/>
    <col min="4" max="4" width="27.140625" style="2" customWidth="1"/>
    <col min="5" max="5" width="28.140625" style="2" customWidth="1"/>
  </cols>
  <sheetData>
    <row r="1" spans="1:2" s="23" customFormat="1" ht="20.25">
      <c r="A1" s="23" t="s">
        <v>27</v>
      </c>
      <c r="B1" s="41"/>
    </row>
    <row r="2" spans="1:2" s="1" customFormat="1" ht="36" customHeight="1">
      <c r="A2" s="44" t="s">
        <v>36</v>
      </c>
      <c r="B2" s="42"/>
    </row>
    <row r="3" spans="1:3" s="10" customFormat="1" ht="35.25" customHeight="1">
      <c r="A3" s="20" t="s">
        <v>28</v>
      </c>
      <c r="B3" s="43"/>
      <c r="C3" s="20" t="s">
        <v>33</v>
      </c>
    </row>
    <row r="4" spans="1:2" s="5" customFormat="1" ht="30">
      <c r="A4" s="5" t="s">
        <v>10</v>
      </c>
      <c r="B4" s="37" t="s">
        <v>1</v>
      </c>
    </row>
    <row r="5" spans="1:5" s="7" customFormat="1" ht="25.5" customHeight="1">
      <c r="A5" s="7" t="s">
        <v>2</v>
      </c>
      <c r="B5" s="30" t="s">
        <v>3</v>
      </c>
      <c r="C5" s="7" t="s">
        <v>11</v>
      </c>
      <c r="D5" s="7" t="s">
        <v>12</v>
      </c>
      <c r="E5" s="7" t="s">
        <v>6</v>
      </c>
    </row>
    <row r="9" ht="12.75">
      <c r="B9" s="36" t="s">
        <v>86</v>
      </c>
    </row>
    <row r="16" ht="11.25" customHeight="1"/>
    <row r="17" ht="12.75" hidden="1"/>
    <row r="18" spans="1:5" s="11" customFormat="1" ht="30">
      <c r="A18" s="4" t="s">
        <v>10</v>
      </c>
      <c r="B18" s="52" t="s">
        <v>108</v>
      </c>
      <c r="C18" s="4"/>
      <c r="D18" s="4"/>
      <c r="E18" s="4"/>
    </row>
    <row r="19" spans="1:5" ht="22.5" customHeight="1">
      <c r="A19" s="7" t="s">
        <v>2</v>
      </c>
      <c r="B19" s="30" t="s">
        <v>3</v>
      </c>
      <c r="C19" s="7"/>
      <c r="D19" s="7"/>
      <c r="E19" s="7"/>
    </row>
    <row r="20" spans="1:7" ht="12.75">
      <c r="A20" s="45">
        <v>40714</v>
      </c>
      <c r="B20" s="33">
        <v>293.25</v>
      </c>
      <c r="C20" s="2" t="s">
        <v>84</v>
      </c>
      <c r="D20" s="2" t="s">
        <v>34</v>
      </c>
      <c r="E20" s="2" t="s">
        <v>35</v>
      </c>
      <c r="G20" s="33"/>
    </row>
    <row r="21" spans="1:7" ht="25.5">
      <c r="A21" s="50">
        <v>40730</v>
      </c>
      <c r="B21" s="49">
        <v>76.37</v>
      </c>
      <c r="C21" s="2" t="s">
        <v>114</v>
      </c>
      <c r="D21" s="51" t="s">
        <v>34</v>
      </c>
      <c r="E21" s="51" t="s">
        <v>35</v>
      </c>
      <c r="G21" s="33"/>
    </row>
    <row r="22" spans="1:7" ht="15" customHeight="1">
      <c r="A22" s="45">
        <v>40830</v>
      </c>
      <c r="B22" s="33">
        <v>442.79</v>
      </c>
      <c r="C22" s="2" t="s">
        <v>96</v>
      </c>
      <c r="D22" s="2" t="s">
        <v>34</v>
      </c>
      <c r="E22" s="2" t="s">
        <v>35</v>
      </c>
      <c r="G22" s="33"/>
    </row>
    <row r="23" spans="1:7" ht="12.75">
      <c r="A23" s="45">
        <v>40844</v>
      </c>
      <c r="B23" s="33">
        <v>224.25</v>
      </c>
      <c r="C23" s="2" t="s">
        <v>85</v>
      </c>
      <c r="D23" s="2" t="s">
        <v>34</v>
      </c>
      <c r="E23" s="2" t="s">
        <v>35</v>
      </c>
      <c r="G23" s="33"/>
    </row>
    <row r="24" spans="1:7" ht="12.75">
      <c r="A24" s="45">
        <v>40875</v>
      </c>
      <c r="B24" s="33">
        <v>139.15</v>
      </c>
      <c r="C24" s="2" t="s">
        <v>125</v>
      </c>
      <c r="D24" s="2" t="s">
        <v>39</v>
      </c>
      <c r="E24" s="2" t="s">
        <v>35</v>
      </c>
      <c r="G24" s="33"/>
    </row>
    <row r="25" spans="2:7" ht="12.75" customHeight="1">
      <c r="B25" s="33"/>
      <c r="G25" s="33"/>
    </row>
    <row r="26" ht="12.75" customHeight="1">
      <c r="B26" s="34">
        <f>SUM(B20:B25)</f>
        <v>1175.8100000000002</v>
      </c>
    </row>
    <row r="27" ht="12.75" customHeight="1">
      <c r="C27" s="26"/>
    </row>
    <row r="28" spans="1:5" ht="42.75">
      <c r="A28" s="12" t="s">
        <v>13</v>
      </c>
      <c r="B28" s="39">
        <f>B26</f>
        <v>1175.8100000000002</v>
      </c>
      <c r="C28" s="8"/>
      <c r="D28" s="6"/>
      <c r="E28" s="6"/>
    </row>
    <row r="29" spans="1:5" s="6" customFormat="1" ht="48" customHeight="1">
      <c r="A29" s="2"/>
      <c r="B29" s="36"/>
      <c r="C29" s="2"/>
      <c r="D29" s="2"/>
      <c r="E29" s="2"/>
    </row>
  </sheetData>
  <sheetProtection password="E2EE" sheet="1"/>
  <printOptions gridLines="1"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2" bestFit="1" customWidth="1"/>
    <col min="2" max="2" width="23.140625" style="36" customWidth="1"/>
    <col min="3" max="3" width="48.7109375" style="2" customWidth="1"/>
    <col min="4" max="4" width="27.140625" style="2" customWidth="1"/>
    <col min="5" max="5" width="28.140625" style="2" customWidth="1"/>
  </cols>
  <sheetData>
    <row r="1" spans="1:5" ht="39.75" customHeight="1">
      <c r="A1" s="44" t="s">
        <v>36</v>
      </c>
      <c r="B1" s="30"/>
      <c r="C1" s="7"/>
      <c r="D1" s="7"/>
      <c r="E1" s="7"/>
    </row>
    <row r="2" spans="1:5" ht="29.25" customHeight="1">
      <c r="A2" s="19" t="s">
        <v>28</v>
      </c>
      <c r="B2" s="31"/>
      <c r="C2" s="19" t="s">
        <v>33</v>
      </c>
      <c r="D2" s="3"/>
      <c r="E2" s="3"/>
    </row>
    <row r="3" spans="1:5" ht="39.75" customHeight="1">
      <c r="A3" s="4" t="s">
        <v>14</v>
      </c>
      <c r="B3" s="32" t="s">
        <v>1</v>
      </c>
      <c r="C3" s="4"/>
      <c r="D3" s="4"/>
      <c r="E3" s="4"/>
    </row>
    <row r="4" spans="1:5" ht="21.75" customHeight="1">
      <c r="A4" s="3" t="s">
        <v>2</v>
      </c>
      <c r="B4" s="31" t="s">
        <v>3</v>
      </c>
      <c r="C4" s="3" t="s">
        <v>15</v>
      </c>
      <c r="D4" s="3"/>
      <c r="E4" s="3" t="s">
        <v>16</v>
      </c>
    </row>
    <row r="7" ht="12.75">
      <c r="B7" s="36" t="s">
        <v>86</v>
      </c>
    </row>
    <row r="10" spans="1:5" ht="30">
      <c r="A10" s="4" t="s">
        <v>14</v>
      </c>
      <c r="B10" s="52" t="s">
        <v>108</v>
      </c>
      <c r="C10" s="4"/>
      <c r="D10" s="4"/>
      <c r="E10" s="4"/>
    </row>
    <row r="11" spans="1:5" ht="15" customHeight="1">
      <c r="A11" s="3" t="s">
        <v>2</v>
      </c>
      <c r="B11" s="31" t="s">
        <v>3</v>
      </c>
      <c r="C11" s="3"/>
      <c r="D11" s="3"/>
      <c r="E11" s="3"/>
    </row>
    <row r="12" spans="1:7" ht="12.75">
      <c r="A12" s="45">
        <v>40724</v>
      </c>
      <c r="B12" s="33">
        <v>73.38</v>
      </c>
      <c r="C12" s="2" t="s">
        <v>37</v>
      </c>
      <c r="D12" s="2" t="s">
        <v>38</v>
      </c>
      <c r="G12" s="33"/>
    </row>
    <row r="13" spans="1:7" ht="12.75">
      <c r="A13" s="45">
        <v>40754</v>
      </c>
      <c r="B13" s="33">
        <v>64.18</v>
      </c>
      <c r="C13" s="2" t="s">
        <v>37</v>
      </c>
      <c r="D13" s="2" t="s">
        <v>40</v>
      </c>
      <c r="G13" s="33"/>
    </row>
    <row r="14" spans="1:7" ht="25.5">
      <c r="A14" s="50">
        <v>40784</v>
      </c>
      <c r="B14" s="49">
        <v>223.5</v>
      </c>
      <c r="C14" s="53" t="s">
        <v>119</v>
      </c>
      <c r="D14" s="2" t="s">
        <v>118</v>
      </c>
      <c r="E14" s="51" t="s">
        <v>35</v>
      </c>
      <c r="G14" s="33"/>
    </row>
    <row r="15" spans="1:7" ht="12.75">
      <c r="A15" s="45">
        <v>40785</v>
      </c>
      <c r="B15" s="33">
        <v>56.75</v>
      </c>
      <c r="C15" s="2" t="s">
        <v>37</v>
      </c>
      <c r="D15" s="2" t="s">
        <v>53</v>
      </c>
      <c r="G15" s="33"/>
    </row>
    <row r="16" spans="1:7" ht="12.75">
      <c r="A16" s="45">
        <v>40816</v>
      </c>
      <c r="B16" s="33">
        <v>410.8</v>
      </c>
      <c r="C16" s="2" t="s">
        <v>37</v>
      </c>
      <c r="D16" s="2" t="s">
        <v>77</v>
      </c>
      <c r="G16" s="33"/>
    </row>
    <row r="17" spans="1:7" ht="12.75">
      <c r="A17" s="45">
        <v>40831</v>
      </c>
      <c r="B17" s="33">
        <v>19.22</v>
      </c>
      <c r="C17" s="2" t="s">
        <v>115</v>
      </c>
      <c r="D17" s="2" t="s">
        <v>39</v>
      </c>
      <c r="E17" s="2" t="s">
        <v>35</v>
      </c>
      <c r="G17" s="33"/>
    </row>
    <row r="18" spans="1:7" ht="12.75">
      <c r="A18" s="45">
        <v>40846</v>
      </c>
      <c r="B18" s="33">
        <v>262.95</v>
      </c>
      <c r="C18" s="2" t="s">
        <v>37</v>
      </c>
      <c r="D18" s="2" t="s">
        <v>78</v>
      </c>
      <c r="G18" s="33"/>
    </row>
    <row r="19" spans="1:7" ht="12.75">
      <c r="A19" s="45">
        <v>40877</v>
      </c>
      <c r="B19" s="33">
        <v>55.86</v>
      </c>
      <c r="C19" s="2" t="s">
        <v>37</v>
      </c>
      <c r="D19" s="2" t="s">
        <v>79</v>
      </c>
      <c r="G19" s="33"/>
    </row>
    <row r="20" spans="1:7" ht="12.75">
      <c r="A20" s="45">
        <v>40876</v>
      </c>
      <c r="B20" s="33">
        <v>285.2</v>
      </c>
      <c r="C20" s="2" t="s">
        <v>99</v>
      </c>
      <c r="D20" s="2" t="s">
        <v>54</v>
      </c>
      <c r="G20" s="33"/>
    </row>
    <row r="21" spans="1:7" ht="12" customHeight="1">
      <c r="A21" s="45">
        <v>40765</v>
      </c>
      <c r="B21" s="33">
        <v>250</v>
      </c>
      <c r="C21" s="2" t="s">
        <v>97</v>
      </c>
      <c r="D21" s="2" t="s">
        <v>54</v>
      </c>
      <c r="G21" s="33"/>
    </row>
    <row r="22" spans="1:7" ht="12.75">
      <c r="A22" s="45">
        <v>40817</v>
      </c>
      <c r="B22" s="33">
        <v>423.2</v>
      </c>
      <c r="C22" s="2" t="s">
        <v>98</v>
      </c>
      <c r="D22" s="2" t="s">
        <v>54</v>
      </c>
      <c r="G22" s="33"/>
    </row>
    <row r="23" ht="12.75">
      <c r="B23" s="33"/>
    </row>
    <row r="24" ht="12.75">
      <c r="B24" s="34">
        <f>SUM(B12:B23)</f>
        <v>2125.04</v>
      </c>
    </row>
    <row r="26" spans="1:5" ht="28.5">
      <c r="A26" s="9" t="s">
        <v>17</v>
      </c>
      <c r="B26" s="39">
        <f>B24</f>
        <v>2125.04</v>
      </c>
      <c r="C26" s="8"/>
      <c r="D26" s="6"/>
      <c r="E26" s="6"/>
    </row>
  </sheetData>
  <sheetProtection password="E2EE" sheet="1"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2" customWidth="1"/>
    <col min="2" max="2" width="25.00390625" style="2" customWidth="1"/>
    <col min="3" max="3" width="36.140625" style="2" customWidth="1"/>
    <col min="4" max="4" width="27.140625" style="2" customWidth="1"/>
    <col min="5" max="5" width="28.140625" style="2" customWidth="1"/>
  </cols>
  <sheetData>
    <row r="1" spans="1:5" ht="34.5" customHeight="1">
      <c r="A1" s="44" t="s">
        <v>36</v>
      </c>
      <c r="B1" s="7"/>
      <c r="C1" s="7"/>
      <c r="D1" s="7"/>
      <c r="E1" s="7"/>
    </row>
    <row r="2" spans="1:5" ht="30" customHeight="1">
      <c r="A2" s="19" t="s">
        <v>28</v>
      </c>
      <c r="B2" s="3"/>
      <c r="C2" s="19" t="s">
        <v>33</v>
      </c>
      <c r="D2" s="3"/>
      <c r="E2" s="3"/>
    </row>
    <row r="3" spans="1:5" ht="27" customHeight="1">
      <c r="A3" s="4" t="s">
        <v>18</v>
      </c>
      <c r="B3" s="16"/>
      <c r="C3" s="16"/>
      <c r="D3" s="16"/>
      <c r="E3" s="16"/>
    </row>
    <row r="4" spans="1:5" s="13" customFormat="1" ht="93.75" customHeight="1">
      <c r="A4" s="21" t="s">
        <v>19</v>
      </c>
      <c r="B4" s="22"/>
      <c r="C4" s="22"/>
      <c r="D4" s="22"/>
      <c r="E4" s="22"/>
    </row>
    <row r="5" spans="1:5" ht="20.25" customHeight="1">
      <c r="A5" s="5" t="s">
        <v>20</v>
      </c>
      <c r="B5" s="5"/>
      <c r="C5" s="5"/>
      <c r="D5" s="5"/>
      <c r="E5" s="5"/>
    </row>
    <row r="6" spans="1:5" ht="19.5" customHeight="1">
      <c r="A6" s="3" t="s">
        <v>2</v>
      </c>
      <c r="B6" s="3" t="s">
        <v>21</v>
      </c>
      <c r="C6" s="3" t="s">
        <v>22</v>
      </c>
      <c r="D6" s="3" t="s">
        <v>23</v>
      </c>
      <c r="E6" s="3"/>
    </row>
    <row r="7" spans="1:5" ht="12.75">
      <c r="A7" s="45">
        <v>40801</v>
      </c>
      <c r="B7" s="2" t="s">
        <v>94</v>
      </c>
      <c r="C7" s="2" t="s">
        <v>66</v>
      </c>
      <c r="D7" s="28">
        <v>150</v>
      </c>
      <c r="E7" s="2" t="s">
        <v>93</v>
      </c>
    </row>
    <row r="8" spans="1:5" ht="12.75">
      <c r="A8" s="45">
        <v>40830</v>
      </c>
      <c r="B8" s="2" t="s">
        <v>92</v>
      </c>
      <c r="C8" s="2" t="s">
        <v>91</v>
      </c>
      <c r="D8" s="28">
        <v>100</v>
      </c>
      <c r="E8" s="2" t="s">
        <v>93</v>
      </c>
    </row>
    <row r="9" spans="1:4" ht="12.75">
      <c r="A9" s="27"/>
      <c r="D9" s="28"/>
    </row>
    <row r="10" spans="1:4" ht="12.75">
      <c r="A10" s="27"/>
      <c r="D10" s="28"/>
    </row>
    <row r="11" spans="1:5" s="15" customFormat="1" ht="27" customHeight="1">
      <c r="A11" s="14" t="s">
        <v>24</v>
      </c>
      <c r="B11" s="14"/>
      <c r="C11" s="14"/>
      <c r="D11" s="14"/>
      <c r="E11" s="14"/>
    </row>
    <row r="12" spans="1:5" ht="12.75">
      <c r="A12" s="3" t="s">
        <v>2</v>
      </c>
      <c r="B12" s="3" t="s">
        <v>21</v>
      </c>
      <c r="C12" s="3" t="s">
        <v>25</v>
      </c>
      <c r="D12" s="3" t="s">
        <v>26</v>
      </c>
      <c r="E12" s="3"/>
    </row>
    <row r="13" spans="1:5" ht="12.75">
      <c r="A13" s="45">
        <v>40864</v>
      </c>
      <c r="B13" s="2" t="s">
        <v>126</v>
      </c>
      <c r="C13" s="2" t="s">
        <v>127</v>
      </c>
      <c r="D13" s="28">
        <v>150</v>
      </c>
      <c r="E13" s="2" t="s">
        <v>130</v>
      </c>
    </row>
    <row r="14" spans="1:5" ht="27" customHeight="1">
      <c r="A14" s="50">
        <v>40877</v>
      </c>
      <c r="B14" s="2" t="s">
        <v>128</v>
      </c>
      <c r="C14" s="51" t="s">
        <v>129</v>
      </c>
      <c r="D14" s="55">
        <v>150</v>
      </c>
      <c r="E14" s="51" t="s">
        <v>130</v>
      </c>
    </row>
    <row r="19" spans="1:5" ht="12.75">
      <c r="A19" s="1"/>
      <c r="B19" s="1"/>
      <c r="C19" s="1"/>
      <c r="D19" s="1"/>
      <c r="E19" s="1"/>
    </row>
  </sheetData>
  <sheetProtection password="E2EE" sheet="1"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31:F31"/>
  <sheetViews>
    <sheetView zoomScalePageLayoutView="0" workbookViewId="0" topLeftCell="A1">
      <selection activeCell="F31" sqref="F31"/>
    </sheetView>
  </sheetViews>
  <sheetFormatPr defaultColWidth="9.140625" defaultRowHeight="12.75"/>
  <sheetData>
    <row r="31" ht="12.75">
      <c r="F31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Expenses to December 2011</dc:title>
  <dc:subject/>
  <dc:creator>mortensenm</dc:creator>
  <cp:keywords/>
  <dc:description/>
  <cp:lastModifiedBy>Daniel Van Woerkom</cp:lastModifiedBy>
  <cp:lastPrinted>2012-02-01T21:16:49Z</cp:lastPrinted>
  <dcterms:created xsi:type="dcterms:W3CDTF">2010-10-17T20:59:02Z</dcterms:created>
  <dcterms:modified xsi:type="dcterms:W3CDTF">2015-07-08T04:11:31Z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883997483</vt:i4>
  </property>
  <property fmtid="{D5CDD505-2E9C-101B-9397-08002B2CF9AE}" pid="3" name="_NewReviewCycle">
    <vt:lpwstr/>
  </property>
  <property fmtid="{D5CDD505-2E9C-101B-9397-08002B2CF9AE}" pid="4" name="_EmailSubject">
    <vt:lpwstr>CE Expense</vt:lpwstr>
  </property>
  <property fmtid="{D5CDD505-2E9C-101B-9397-08002B2CF9AE}" pid="5" name="_AuthorEmail">
    <vt:lpwstr>d.wallace@transport.govt.nz</vt:lpwstr>
  </property>
  <property fmtid="{D5CDD505-2E9C-101B-9397-08002B2CF9AE}" pid="6" name="_AuthorEmailDisplayName">
    <vt:lpwstr>Delle Wallace</vt:lpwstr>
  </property>
  <property fmtid="{D5CDD505-2E9C-101B-9397-08002B2CF9AE}" pid="7" name="_ReviewingToolsShownOnce">
    <vt:lpwstr/>
  </property>
  <property fmtid="{D5CDD505-2E9C-101B-9397-08002B2CF9AE}" pid="8" name="Content Author">
    <vt:lpwstr>Ministry of Transport</vt:lpwstr>
  </property>
  <property fmtid="{D5CDD505-2E9C-101B-9397-08002B2CF9AE}" pid="9" name="Rights">
    <vt:lpwstr/>
  </property>
  <property fmtid="{D5CDD505-2E9C-101B-9397-08002B2CF9AE}" pid="10" name="TransportMode">
    <vt:lpwstr/>
  </property>
  <property fmtid="{D5CDD505-2E9C-101B-9397-08002B2CF9AE}" pid="11" name="Audience1">
    <vt:lpwstr/>
  </property>
  <property fmtid="{D5CDD505-2E9C-101B-9397-08002B2CF9AE}" pid="12" name="display_urn:schemas-microsoft-com:office:office#Content_x0020_Owner">
    <vt:lpwstr>Graeme Messenger</vt:lpwstr>
  </property>
  <property fmtid="{D5CDD505-2E9C-101B-9397-08002B2CF9AE}" pid="13" name="ContentType">
    <vt:lpwstr>Document</vt:lpwstr>
  </property>
  <property fmtid="{D5CDD505-2E9C-101B-9397-08002B2CF9AE}" pid="14" name="Abstract">
    <vt:lpwstr/>
  </property>
  <property fmtid="{D5CDD505-2E9C-101B-9397-08002B2CF9AE}" pid="15" name="Topic">
    <vt:lpwstr/>
  </property>
  <property fmtid="{D5CDD505-2E9C-101B-9397-08002B2CF9AE}" pid="16" name="Origin">
    <vt:lpwstr/>
  </property>
  <property fmtid="{D5CDD505-2E9C-101B-9397-08002B2CF9AE}" pid="17" name="Archived">
    <vt:lpwstr>0</vt:lpwstr>
  </property>
  <property fmtid="{D5CDD505-2E9C-101B-9397-08002B2CF9AE}" pid="18" name="Content Owner">
    <vt:lpwstr>148</vt:lpwstr>
  </property>
  <property fmtid="{D5CDD505-2E9C-101B-9397-08002B2CF9AE}" pid="19" name="PublishingExpirationDate">
    <vt:lpwstr/>
  </property>
  <property fmtid="{D5CDD505-2E9C-101B-9397-08002B2CF9AE}" pid="20" name="PublishingStartDate">
    <vt:lpwstr/>
  </property>
  <property fmtid="{D5CDD505-2E9C-101B-9397-08002B2CF9AE}" pid="21" name="Date Issued">
    <vt:lpwstr/>
  </property>
</Properties>
</file>